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bookViews>
    <workbookView xWindow="0" yWindow="1680" windowWidth="12600" windowHeight="5000" activeTab="0"/>
  </bookViews>
  <sheets>
    <sheet name="Index" sheetId="6" r:id="rId1"/>
    <sheet name=" P&amp;L" sheetId="1" r:id="rId2"/>
    <sheet name="P&amp;L by Businesses" sheetId="12" r:id="rId3"/>
    <sheet name="BS" sheetId="4" r:id="rId4"/>
    <sheet name="Cash Flow" sheetId="5" r:id="rId5"/>
    <sheet name="Markets_Geographies" sheetId="11" r:id="rId6"/>
  </sheet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calcId="162913"/>
</workbook>
</file>

<file path=xl/sharedStrings.xml><?xml version="1.0" encoding="utf-8"?>
<sst xmlns="http://schemas.openxmlformats.org/spreadsheetml/2006/main" count="123" uniqueCount="114">
  <si>
    <t>€M</t>
  </si>
  <si>
    <t>1. Revenues by Business Areas</t>
  </si>
  <si>
    <t>2. Revenues by Geographical Markets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</si>
  <si>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</si>
  <si>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</si>
  <si>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</si>
  <si>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</si>
  <si>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</si>
  <si>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Net Profit Recurrent</t>
  </si>
  <si>
    <t>Total</t>
  </si>
  <si>
    <t>IT</t>
  </si>
  <si>
    <t>Profit &amp; Loss Account by Businesses</t>
  </si>
  <si>
    <t xml:space="preserve">Gross Operating Profit (EBITDA) </t>
  </si>
  <si>
    <t>T&amp;D</t>
  </si>
  <si>
    <t xml:space="preserve"> </t>
  </si>
  <si>
    <t>EBITDA Margin</t>
  </si>
  <si>
    <t xml:space="preserve">The IFRS 16 effect is included in "other financial liabilities variation" </t>
  </si>
  <si>
    <t>1Q22 (IFRS)</t>
  </si>
  <si>
    <t>1Q22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</si>
  <si>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</si>
  <si>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</si>
  <si>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</si>
  <si>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</si>
  <si>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</si>
  <si>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Result (EBITDA) </t>
  </si>
  <si>
    <t>Depreciation and amortisation charge</t>
  </si>
  <si>
    <t xml:space="preserve">Operating Result (EBIT) </t>
  </si>
  <si>
    <t>EBIT Margin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</si>
  <si>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</si>
  <si>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</si>
  <si>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</si>
  <si>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</si>
  <si>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</si>
  <si>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</si>
  <si>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</si>
  <si>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Total Sales</t>
  </si>
  <si>
    <t>Contribution Margin</t>
  </si>
  <si>
    <t>Contribution Margin (%)</t>
  </si>
  <si>
    <t>EBIT</t>
  </si>
  <si>
    <t>EBIT Margin (%)</t>
  </si>
  <si>
    <t>Property, plant and equipment</t>
  </si>
  <si>
    <t>Property investments</t>
  </si>
  <si>
    <t>Assets for the rigth of use</t>
  </si>
  <si>
    <t>Goodwill</t>
  </si>
  <si>
    <t>Other Intangible assets</t>
  </si>
  <si>
    <t>Investments using the equity method and other non-current financial assets</t>
  </si>
  <si>
    <t>Deferred tax assets</t>
  </si>
  <si>
    <t xml:space="preserve">   Total non-current assets </t>
  </si>
  <si>
    <t>Assets held for sale</t>
  </si>
  <si>
    <t>Operating current assets</t>
  </si>
  <si>
    <t xml:space="preserve">Other current assets </t>
  </si>
  <si>
    <t xml:space="preserve">Cash and cash equivalents </t>
  </si>
  <si>
    <t xml:space="preserve">   Total current assets </t>
  </si>
  <si>
    <t>TOTAL ASSETS</t>
  </si>
  <si>
    <t>Share Capital and Reserves</t>
  </si>
  <si>
    <t>Treasury shares</t>
  </si>
  <si>
    <t xml:space="preserve">   Equity attributable to parent company</t>
  </si>
  <si>
    <t>Non-controlling interests</t>
  </si>
  <si>
    <t>TOTAL EQUITY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</si>
  <si>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</si>
  <si>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</si>
  <si>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</si>
  <si>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>Subsidies</t>
  </si>
  <si>
    <t>Other non-current liabilities</t>
  </si>
  <si>
    <t>Deferred tax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</si>
  <si>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</si>
  <si>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</si>
  <si>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</si>
  <si>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>Other current financial liabilities</t>
  </si>
  <si>
    <t>Operating current liabilities</t>
  </si>
  <si>
    <t>Other current liabilities</t>
  </si>
  <si>
    <t xml:space="preserve">  Total Current liabilities</t>
  </si>
  <si>
    <t xml:space="preserve">TOTAL EQUITY AND LIABILITIES </t>
  </si>
  <si>
    <t>Gross financial debt</t>
  </si>
  <si>
    <t>Net Debt</t>
  </si>
  <si>
    <t>Profit Before Tax</t>
  </si>
  <si>
    <t>Adjusted for:</t>
  </si>
  <si>
    <t xml:space="preserve">  - Depreciation and amortization charge</t>
  </si>
  <si>
    <t xml:space="preserve">  - Provisions, capital grants and others</t>
  </si>
  <si>
    <t xml:space="preserve">  - Result of companies accounted for using the equity method</t>
  </si>
  <si>
    <t xml:space="preserve">  - Financial loss</t>
  </si>
  <si>
    <t>Dividends received</t>
  </si>
  <si>
    <t>Profit (Loss) from operations before changes in working capital</t>
  </si>
  <si>
    <t>Changes in trade receivables and other items</t>
  </si>
  <si>
    <t>Changes in inventories</t>
  </si>
  <si>
    <t>Changes in trade payables and other items</t>
  </si>
  <si>
    <t>Cash flows from operating activities</t>
  </si>
  <si>
    <t>Tangible (net)</t>
  </si>
  <si>
    <t>Intangible (net)</t>
  </si>
  <si>
    <t>Capex</t>
  </si>
  <si>
    <t>Interest paid and received</t>
  </si>
  <si>
    <t>Other financial liabilities variation (1)</t>
  </si>
  <si>
    <t>Income tax paid</t>
  </si>
  <si>
    <t>Free Cash Flow</t>
  </si>
  <si>
    <t>Changes in other financial assets</t>
  </si>
  <si>
    <t>Financial investments/divestments</t>
  </si>
  <si>
    <t>Dividends paid by companies to non-controlling shareholders</t>
  </si>
  <si>
    <t>Dividends of the parent company</t>
  </si>
  <si>
    <t>Shareholders contributions</t>
  </si>
  <si>
    <t>Changes in treasury shares</t>
  </si>
  <si>
    <t>Cash-flow provided/(used) in the period</t>
  </si>
  <si>
    <t>Initial Net Debt</t>
  </si>
  <si>
    <t>Foreign exchange differences and variation with no impact in cash</t>
  </si>
  <si>
    <t>Final Net Debt</t>
  </si>
  <si>
    <t xml:space="preserve">  - Defence &amp; Security</t>
  </si>
  <si>
    <t xml:space="preserve">  - Transport &amp; Traffic</t>
  </si>
  <si>
    <t xml:space="preserve">  - Energy &amp; Industry</t>
  </si>
  <si>
    <t xml:space="preserve">  - Financial Services</t>
  </si>
  <si>
    <t xml:space="preserve">  - Telecom &amp; Media</t>
  </si>
  <si>
    <t xml:space="preserve">  - PPAA &amp; Healthcare</t>
  </si>
  <si>
    <t>Spain</t>
  </si>
  <si>
    <t>America</t>
  </si>
  <si>
    <t>Europe</t>
  </si>
  <si>
    <t>Asia, Middle East &amp;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</si>
</sst>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"/>
    <numFmt numFmtId="166" formatCode="#,##0.0;\(#,##0.0\)"/>
    <numFmt numFmtId="167" formatCode="#,##0.0_);\(#,##0.0\)"/>
    <numFmt numFmtId="168" formatCode="#,##0;\(#,##0\)"/>
    <numFmt numFmtId="169" formatCode="0.0%;\(0.0%\)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i/>
      <sz val="9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24"/>
      <color rgb="FF333333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double"/>
      <bottom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hair">
        <color indexed="22"/>
      </right>
      <top/>
      <bottom style="dotted"/>
    </border>
    <border>
      <left/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/>
      <right/>
      <top/>
      <bottom style="double"/>
    </border>
    <border>
      <left style="hair">
        <color indexed="22"/>
      </left>
      <right style="hair">
        <color indexed="22"/>
      </right>
      <top/>
      <bottom style="dashed"/>
    </border>
    <border>
      <left/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/>
      <right/>
      <top/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/>
      <right style="hair">
        <color indexed="22"/>
      </right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/>
      <bottom style="medium"/>
    </border>
    <border>
      <left/>
      <right style="hair">
        <color indexed="22"/>
      </right>
      <top style="thin"/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/>
      <right style="hair">
        <color indexed="22"/>
      </right>
      <top/>
      <bottom/>
    </border>
    <border>
      <left/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  <border>
      <left/>
      <right/>
      <top style="double"/>
      <bottom/>
    </border>
    <border>
      <left/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166" fontId="8" fillId="2" borderId="1" xfId="0" applyNumberFormat="1" applyFont="1" applyFill="1" applyBorder="1"/>
    <xf numFmtId="0" fontId="9" fillId="2" borderId="0" xfId="0" applyFont="1" applyFill="1" applyBorder="1"/>
    <xf numFmtId="166" fontId="8" fillId="2" borderId="2" xfId="0" applyNumberFormat="1" applyFont="1" applyFill="1" applyBorder="1" applyAlignment="1">
      <alignment horizontal="right" vertical="center"/>
    </xf>
    <xf numFmtId="166" fontId="9" fillId="2" borderId="2" xfId="20" applyNumberFormat="1" applyFont="1" applyFill="1" applyBorder="1" applyAlignment="1">
      <alignment horizontal="right" vertical="center"/>
      <protection/>
    </xf>
    <xf numFmtId="166" fontId="9" fillId="2" borderId="0" xfId="0" applyNumberFormat="1" applyFont="1" applyFill="1" applyBorder="1" applyAlignment="1">
      <alignment horizontal="right" vertical="center"/>
    </xf>
    <xf numFmtId="166" fontId="9" fillId="2" borderId="0" xfId="20" applyNumberFormat="1" applyFont="1" applyFill="1" applyBorder="1" applyAlignment="1">
      <alignment horizontal="right" vertical="center"/>
      <protection/>
    </xf>
    <xf numFmtId="166" fontId="8" fillId="2" borderId="3" xfId="0" applyNumberFormat="1" applyFont="1" applyFill="1" applyBorder="1"/>
    <xf numFmtId="166" fontId="9" fillId="2" borderId="4" xfId="0" applyNumberFormat="1" applyFont="1" applyFill="1" applyBorder="1" applyAlignment="1">
      <alignment horizontal="right" vertical="center"/>
    </xf>
    <xf numFmtId="166" fontId="9" fillId="2" borderId="4" xfId="20" applyNumberFormat="1" applyFont="1" applyFill="1" applyBorder="1" applyAlignment="1">
      <alignment horizontal="right" vertical="center"/>
      <protection/>
    </xf>
    <xf numFmtId="166" fontId="8" fillId="2" borderId="5" xfId="20" applyNumberFormat="1" applyFont="1" applyFill="1" applyBorder="1" applyAlignment="1">
      <alignment horizontal="right" vertical="center"/>
      <protection/>
    </xf>
    <xf numFmtId="166" fontId="8" fillId="2" borderId="6" xfId="20" applyNumberFormat="1" applyFont="1" applyFill="1" applyBorder="1" applyAlignment="1">
      <alignment horizontal="right" vertical="center"/>
      <protection/>
    </xf>
    <xf numFmtId="166" fontId="9" fillId="2" borderId="1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0" fillId="2" borderId="8" xfId="21" applyNumberFormat="1" applyFont="1" applyFill="1" applyBorder="1" applyAlignment="1">
      <alignment horizontal="right" vertical="center"/>
    </xf>
    <xf numFmtId="166" fontId="8" fillId="2" borderId="2" xfId="20" applyNumberFormat="1" applyFont="1" applyFill="1" applyBorder="1" applyAlignment="1">
      <alignment horizontal="right" vertical="center"/>
      <protection/>
    </xf>
    <xf numFmtId="0" fontId="3" fillId="4" borderId="0" xfId="0" applyFont="1" applyFill="1" applyBorder="1"/>
    <xf numFmtId="0" fontId="0" fillId="4" borderId="0" xfId="0" applyFill="1"/>
    <xf numFmtId="0" fontId="9" fillId="4" borderId="0" xfId="0" applyFont="1" applyFill="1" applyBorder="1" applyAlignment="1">
      <alignment horizontal="justify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wrapText="1"/>
    </xf>
    <xf numFmtId="3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wrapText="1"/>
    </xf>
    <xf numFmtId="1" fontId="9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/>
    </xf>
    <xf numFmtId="37" fontId="9" fillId="4" borderId="0" xfId="20" applyNumberFormat="1" applyFont="1" applyFill="1" applyBorder="1" applyAlignment="1">
      <alignment/>
      <protection/>
    </xf>
    <xf numFmtId="1" fontId="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18" fillId="4" borderId="0" xfId="0" applyFont="1" applyFill="1"/>
    <xf numFmtId="0" fontId="18" fillId="5" borderId="0" xfId="0" applyFont="1" applyFill="1"/>
    <xf numFmtId="0" fontId="0" fillId="6" borderId="0" xfId="0" applyFill="1" applyBorder="1"/>
    <xf numFmtId="0" fontId="0" fillId="6" borderId="0" xfId="0" applyFill="1"/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4" borderId="0" xfId="0" applyFont="1" applyFill="1" applyBorder="1"/>
    <xf numFmtId="0" fontId="11" fillId="4" borderId="0" xfId="0" applyFont="1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5" fillId="2" borderId="0" xfId="0" applyFont="1" applyFill="1"/>
    <xf numFmtId="0" fontId="19" fillId="5" borderId="0" xfId="0" applyFont="1" applyFill="1"/>
    <xf numFmtId="0" fontId="11" fillId="4" borderId="0" xfId="0" applyFont="1" applyFill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/>
    <xf numFmtId="0" fontId="20" fillId="5" borderId="0" xfId="0" applyFont="1" applyFill="1"/>
    <xf numFmtId="0" fontId="15" fillId="4" borderId="0" xfId="0" applyFont="1" applyFill="1"/>
    <xf numFmtId="0" fontId="21" fillId="4" borderId="0" xfId="0" applyFont="1" applyFill="1" applyAlignment="1">
      <alignment horizontal="center"/>
    </xf>
    <xf numFmtId="0" fontId="22" fillId="4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4" borderId="0" xfId="0" applyFont="1" applyFill="1" applyBorder="1"/>
    <xf numFmtId="166" fontId="24" fillId="2" borderId="2" xfId="0" applyNumberFormat="1" applyFont="1" applyFill="1" applyBorder="1" applyAlignment="1">
      <alignment horizontal="center" vertical="center"/>
    </xf>
    <xf numFmtId="166" fontId="20" fillId="2" borderId="4" xfId="0" applyNumberFormat="1" applyFont="1" applyFill="1" applyBorder="1" applyAlignment="1">
      <alignment horizontal="center" vertical="center"/>
    </xf>
    <xf numFmtId="166" fontId="20" fillId="2" borderId="2" xfId="20" applyNumberFormat="1" applyFont="1" applyFill="1" applyBorder="1" applyAlignment="1">
      <alignment horizontal="center" vertical="center"/>
      <protection/>
    </xf>
    <xf numFmtId="166" fontId="20" fillId="2" borderId="4" xfId="20" applyNumberFormat="1" applyFont="1" applyFill="1" applyBorder="1" applyAlignment="1">
      <alignment horizontal="center" vertical="center"/>
      <protection/>
    </xf>
    <xf numFmtId="166" fontId="24" fillId="2" borderId="5" xfId="20" applyNumberFormat="1" applyFont="1" applyFill="1" applyBorder="1" applyAlignment="1">
      <alignment horizontal="center" vertical="center"/>
      <protection/>
    </xf>
    <xf numFmtId="166" fontId="24" fillId="2" borderId="6" xfId="20" applyNumberFormat="1" applyFont="1" applyFill="1" applyBorder="1" applyAlignment="1">
      <alignment horizontal="center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8" fontId="24" fillId="2" borderId="10" xfId="20" applyNumberFormat="1" applyFont="1" applyFill="1" applyBorder="1" applyAlignment="1">
      <alignment horizontal="center" vertical="center"/>
      <protection/>
    </xf>
    <xf numFmtId="164" fontId="24" fillId="2" borderId="1" xfId="21" applyNumberFormat="1" applyFont="1" applyFill="1" applyBorder="1" applyAlignment="1">
      <alignment horizontal="center" vertical="center"/>
    </xf>
    <xf numFmtId="0" fontId="24" fillId="4" borderId="11" xfId="0" applyFont="1" applyFill="1" applyBorder="1"/>
    <xf numFmtId="167" fontId="20" fillId="4" borderId="2" xfId="20" applyNumberFormat="1" applyFont="1" applyFill="1" applyBorder="1" applyAlignment="1">
      <alignment horizontal="center" vertical="center"/>
      <protection/>
    </xf>
    <xf numFmtId="167" fontId="20" fillId="4" borderId="4" xfId="20" applyNumberFormat="1" applyFont="1" applyFill="1" applyBorder="1" applyAlignment="1">
      <alignment horizontal="center" vertical="center"/>
      <protection/>
    </xf>
    <xf numFmtId="167" fontId="24" fillId="4" borderId="12" xfId="0" applyNumberFormat="1" applyFont="1" applyFill="1" applyBorder="1" applyAlignment="1">
      <alignment horizontal="center"/>
    </xf>
    <xf numFmtId="0" fontId="24" fillId="4" borderId="13" xfId="0" applyFont="1" applyFill="1" applyBorder="1"/>
    <xf numFmtId="0" fontId="13" fillId="2" borderId="2" xfId="0" applyFont="1" applyFill="1" applyBorder="1" applyAlignment="1">
      <alignment horizontal="center" vertical="top" wrapText="1"/>
    </xf>
    <xf numFmtId="0" fontId="25" fillId="7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left"/>
    </xf>
    <xf numFmtId="166" fontId="24" fillId="4" borderId="0" xfId="0" applyNumberFormat="1" applyFont="1" applyFill="1"/>
    <xf numFmtId="166" fontId="24" fillId="4" borderId="2" xfId="0" applyNumberFormat="1" applyFont="1" applyFill="1" applyBorder="1" applyAlignment="1">
      <alignment horizontal="center" vertical="center"/>
    </xf>
    <xf numFmtId="169" fontId="24" fillId="2" borderId="8" xfId="21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20" fillId="4" borderId="16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7" fillId="4" borderId="19" xfId="0" applyFont="1" applyFill="1" applyBorder="1"/>
    <xf numFmtId="166" fontId="24" fillId="2" borderId="2" xfId="20" applyNumberFormat="1" applyFont="1" applyFill="1" applyBorder="1" applyAlignment="1">
      <alignment horizontal="center" vertical="center"/>
      <protection/>
    </xf>
    <xf numFmtId="0" fontId="20" fillId="4" borderId="7" xfId="0" applyFont="1" applyFill="1" applyBorder="1" applyAlignment="1">
      <alignment horizontal="left"/>
    </xf>
    <xf numFmtId="166" fontId="24" fillId="2" borderId="3" xfId="0" applyNumberFormat="1" applyFont="1" applyFill="1" applyBorder="1" applyAlignment="1">
      <alignment horizontal="center"/>
    </xf>
    <xf numFmtId="0" fontId="20" fillId="4" borderId="20" xfId="0" applyFont="1" applyFill="1" applyBorder="1"/>
    <xf numFmtId="0" fontId="24" fillId="4" borderId="7" xfId="0" applyFont="1" applyFill="1" applyBorder="1" applyAlignment="1">
      <alignment horizontal="left"/>
    </xf>
    <xf numFmtId="166" fontId="24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167" fontId="20" fillId="2" borderId="2" xfId="20" applyNumberFormat="1" applyFont="1" applyFill="1" applyBorder="1" applyAlignment="1">
      <alignment horizontal="center" vertical="center"/>
      <protection/>
    </xf>
    <xf numFmtId="167" fontId="24" fillId="2" borderId="5" xfId="20" applyNumberFormat="1" applyFont="1" applyFill="1" applyBorder="1" applyAlignment="1">
      <alignment horizontal="center" vertical="center"/>
      <protection/>
    </xf>
    <xf numFmtId="167" fontId="24" fillId="4" borderId="21" xfId="20" applyNumberFormat="1" applyFont="1" applyFill="1" applyBorder="1" applyAlignment="1">
      <alignment vertical="center"/>
      <protection/>
    </xf>
    <xf numFmtId="167" fontId="24" fillId="2" borderId="21" xfId="20" applyNumberFormat="1" applyFont="1" applyFill="1" applyBorder="1" applyAlignment="1">
      <alignment horizontal="center" vertical="center"/>
      <protection/>
    </xf>
    <xf numFmtId="167" fontId="20" fillId="2" borderId="4" xfId="20" applyNumberFormat="1" applyFont="1" applyFill="1" applyBorder="1" applyAlignment="1">
      <alignment horizontal="center" vertical="center"/>
      <protection/>
    </xf>
    <xf numFmtId="167" fontId="24" fillId="2" borderId="2" xfId="20" applyNumberFormat="1" applyFont="1" applyFill="1" applyBorder="1" applyAlignment="1">
      <alignment horizontal="center" vertical="center"/>
      <protection/>
    </xf>
    <xf numFmtId="167" fontId="20" fillId="4" borderId="1" xfId="20" applyNumberFormat="1" applyFont="1" applyFill="1" applyBorder="1" applyAlignment="1">
      <alignment vertical="center"/>
      <protection/>
    </xf>
    <xf numFmtId="167" fontId="20" fillId="2" borderId="1" xfId="20" applyNumberFormat="1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wrapText="1"/>
    </xf>
    <xf numFmtId="167" fontId="24" fillId="4" borderId="1" xfId="0" applyNumberFormat="1" applyFont="1" applyFill="1" applyBorder="1" applyAlignment="1">
      <alignment/>
    </xf>
    <xf numFmtId="167" fontId="24" fillId="2" borderId="1" xfId="0" applyNumberFormat="1" applyFont="1" applyFill="1" applyBorder="1" applyAlignment="1">
      <alignment horizontal="center"/>
    </xf>
    <xf numFmtId="0" fontId="20" fillId="4" borderId="22" xfId="0" applyFont="1" applyFill="1" applyBorder="1"/>
    <xf numFmtId="0" fontId="17" fillId="2" borderId="9" xfId="0" applyFont="1" applyFill="1" applyBorder="1" applyAlignment="1">
      <alignment horizontal="center" vertical="top" wrapText="1"/>
    </xf>
    <xf numFmtId="166" fontId="20" fillId="4" borderId="0" xfId="0" applyNumberFormat="1" applyFont="1" applyFill="1"/>
    <xf numFmtId="166" fontId="20" fillId="4" borderId="2" xfId="0" applyNumberFormat="1" applyFont="1" applyFill="1" applyBorder="1" applyAlignment="1">
      <alignment horizontal="center" vertical="center"/>
    </xf>
    <xf numFmtId="166" fontId="24" fillId="4" borderId="16" xfId="0" applyNumberFormat="1" applyFont="1" applyFill="1" applyBorder="1"/>
    <xf numFmtId="166" fontId="24" fillId="4" borderId="4" xfId="0" applyNumberFormat="1" applyFont="1" applyFill="1" applyBorder="1" applyAlignment="1">
      <alignment horizontal="center" vertical="center"/>
    </xf>
    <xf numFmtId="166" fontId="24" fillId="4" borderId="23" xfId="0" applyNumberFormat="1" applyFont="1" applyFill="1" applyBorder="1"/>
    <xf numFmtId="166" fontId="24" fillId="4" borderId="24" xfId="0" applyNumberFormat="1" applyFont="1" applyFill="1" applyBorder="1" applyAlignment="1">
      <alignment horizontal="center" vertical="center"/>
    </xf>
    <xf numFmtId="166" fontId="24" fillId="4" borderId="0" xfId="0" applyNumberFormat="1" applyFont="1" applyFill="1" applyBorder="1"/>
    <xf numFmtId="166" fontId="24" fillId="4" borderId="25" xfId="0" applyNumberFormat="1" applyFont="1" applyFill="1" applyBorder="1"/>
    <xf numFmtId="166" fontId="24" fillId="4" borderId="25" xfId="0" applyNumberFormat="1" applyFont="1" applyFill="1" applyBorder="1" applyAlignment="1">
      <alignment horizontal="center" vertical="center"/>
    </xf>
    <xf numFmtId="166" fontId="20" fillId="4" borderId="0" xfId="0" applyNumberFormat="1" applyFont="1" applyFill="1" applyBorder="1"/>
    <xf numFmtId="166" fontId="20" fillId="4" borderId="0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/>
    <xf numFmtId="166" fontId="24" fillId="4" borderId="3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vertical="center"/>
    </xf>
    <xf numFmtId="1" fontId="20" fillId="2" borderId="26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left"/>
    </xf>
    <xf numFmtId="168" fontId="24" fillId="2" borderId="25" xfId="0" applyNumberFormat="1" applyFont="1" applyFill="1" applyBorder="1" applyAlignment="1">
      <alignment horizontal="center" vertical="center"/>
    </xf>
    <xf numFmtId="168" fontId="24" fillId="2" borderId="28" xfId="0" applyNumberFormat="1" applyFont="1" applyFill="1" applyBorder="1" applyAlignment="1">
      <alignment horizontal="center" vertical="center"/>
    </xf>
    <xf numFmtId="0" fontId="24" fillId="4" borderId="29" xfId="0" applyFont="1" applyFill="1" applyBorder="1"/>
    <xf numFmtId="0" fontId="24" fillId="4" borderId="30" xfId="0" applyFont="1" applyFill="1" applyBorder="1"/>
    <xf numFmtId="164" fontId="24" fillId="4" borderId="30" xfId="21" applyNumberFormat="1" applyFont="1" applyFill="1" applyBorder="1" applyAlignment="1">
      <alignment horizontal="left"/>
    </xf>
    <xf numFmtId="169" fontId="24" fillId="2" borderId="31" xfId="21" applyNumberFormat="1" applyFont="1" applyFill="1" applyBorder="1" applyAlignment="1">
      <alignment horizontal="center" vertical="center"/>
    </xf>
    <xf numFmtId="164" fontId="24" fillId="4" borderId="7" xfId="21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 quotePrefix="1">
      <alignment horizontal="left" vertical="center"/>
    </xf>
    <xf numFmtId="0" fontId="24" fillId="4" borderId="32" xfId="0" applyFont="1" applyFill="1" applyBorder="1"/>
    <xf numFmtId="0" fontId="28" fillId="0" borderId="0" xfId="0" applyFont="1"/>
    <xf numFmtId="3" fontId="20" fillId="4" borderId="20" xfId="0" applyNumberFormat="1" applyFont="1" applyFill="1" applyBorder="1" applyAlignment="1">
      <alignment vertical="center"/>
    </xf>
    <xf numFmtId="167" fontId="0" fillId="2" borderId="0" xfId="0" applyNumberFormat="1" applyFill="1"/>
    <xf numFmtId="1" fontId="15" fillId="2" borderId="0" xfId="0" applyNumberFormat="1" applyFont="1" applyFill="1"/>
    <xf numFmtId="0" fontId="29" fillId="5" borderId="0" xfId="0" applyFont="1" applyFill="1" applyAlignment="1">
      <alignment horizontal="left"/>
    </xf>
    <xf numFmtId="0" fontId="30" fillId="6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25" fillId="7" borderId="0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left"/>
    </xf>
    <xf numFmtId="0" fontId="3" fillId="4" borderId="29" xfId="0" applyFont="1" applyFill="1" applyBorder="1" applyAlignment="1">
      <alignment horizontal="left" vertical="top" wrapText="1"/>
    </xf>
    <xf numFmtId="0" fontId="31" fillId="5" borderId="0" xfId="0" applyFont="1" applyFill="1" applyAlignment="1">
      <alignment wrapText="1"/>
    </xf>
    <xf numFmtId="0" fontId="15" fillId="4" borderId="2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I_Cnmv4T99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5520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5725"/>
          <a:ext cx="1733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13</xdr:row>
          <xdr:rowOff>31750</xdr:rowOff>
        </xdr:from>
        <xdr:to>
          <xdr:col>7</xdr:col>
          <xdr:colOff>133350</xdr:colOff>
          <xdr:row>15</xdr:row>
          <xdr:rowOff>57150</xdr:rowOff>
        </xdr:to>
        <xdr:sp macro="" textlink="">
          <xdr:nvSpPr>
            <xdr:cNvPr id="5126" name="Button 6" hidden="1">
              <a:extLst xmlns:a="http://schemas.openxmlformats.org/drawingml/2006/main"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 Consolidated Profit &amp; Loss Account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20</xdr:row>
          <xdr:rowOff>69850</xdr:rowOff>
        </xdr:from>
        <xdr:to>
          <xdr:col>7</xdr:col>
          <xdr:colOff>127000</xdr:colOff>
          <xdr:row>22</xdr:row>
          <xdr:rowOff>88900</xdr:rowOff>
        </xdr:to>
        <xdr:sp macro="" textlink="">
          <xdr:nvSpPr>
            <xdr:cNvPr id="5129" name="Button 9" hidden="1">
              <a:extLst xmlns:a="http://schemas.openxmlformats.org/drawingml/2006/main"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Consolidated Balance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24</xdr:row>
          <xdr:rowOff>19050</xdr:rowOff>
        </xdr:from>
        <xdr:to>
          <xdr:col>7</xdr:col>
          <xdr:colOff>114300</xdr:colOff>
          <xdr:row>25</xdr:row>
          <xdr:rowOff>107950</xdr:rowOff>
        </xdr:to>
        <xdr:sp macro="" textlink="">
          <xdr:nvSpPr>
            <xdr:cNvPr id="5131" name="Button 11" hidden="1">
              <a:extLst xmlns:a="http://schemas.openxmlformats.org/drawingml/2006/main"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 Consolidated Cash Flow Statement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26</xdr:row>
          <xdr:rowOff>107950</xdr:rowOff>
        </xdr:from>
        <xdr:to>
          <xdr:col>7</xdr:col>
          <xdr:colOff>146050</xdr:colOff>
          <xdr:row>28</xdr:row>
          <xdr:rowOff>31750</xdr:rowOff>
        </xdr:to>
        <xdr:sp macro="" textlink="">
          <xdr:nvSpPr>
            <xdr:cNvPr id="5137" name="Button 17" hidden="1">
              <a:extLst xmlns:a="http://schemas.openxmlformats.org/drawingml/2006/main"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 Revenues by Business Areas and Geographical Markets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16</xdr:row>
          <xdr:rowOff>146050</xdr:rowOff>
        </xdr:from>
        <xdr:to>
          <xdr:col>7</xdr:col>
          <xdr:colOff>133350</xdr:colOff>
          <xdr:row>18</xdr:row>
          <xdr:rowOff>152400</xdr:rowOff>
        </xdr:to>
        <xdr:sp macro="" textlink="">
          <xdr:nvSpPr>
            <xdr:cNvPr id="5370" name="Button 250" hidden="1">
              <a:extLst xmlns:a="http://schemas.openxmlformats.org/drawingml/2006/main"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 Profit &amp; Loss Account by Businesses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257800" y="590550"/>
          <a:ext cx="0" cy="1085850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15433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15435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152400"/>
          <a:ext cx="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15436" name="Group 14"/>
        <xdr:cNvGrpSpPr>
          <a:grpSpLocks/>
        </xdr:cNvGrpSpPr>
      </xdr:nvGrpSpPr>
      <xdr:grpSpPr bwMode="auto">
        <a:xfrm>
          <a:off x="5257800" y="0"/>
          <a:ext cx="0" cy="1343025"/>
          <a:chOff x="4800" y="0"/>
          <a:chExt cx="816" cy="624"/>
        </a:xfrm>
      </xdr:grpSpPr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5257800" y="0"/>
            <a:ext cx="0" cy="624"/>
          </a:xfrm>
          <a:prstGeom prst="rect">
            <a:avLst/>
          </a:prstGeom>
          <a:solidFill>
            <a:srgbClr val="4A4A4A"/>
          </a:solidFill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xdr:txBody>
      </xdr:sp>
      <xdr:pic>
        <xdr:nvPicPr>
          <xdr:cNvPr id="15439" name="Picture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800" y="0"/>
            <a:ext cx="624" cy="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5437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0"/>
          <a:ext cx="2124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69850</xdr:colOff>
          <xdr:row>8</xdr:row>
          <xdr:rowOff>146050</xdr:rowOff>
        </xdr:from>
        <xdr:to>
          <xdr:col>1</xdr:col>
          <xdr:colOff>762000</xdr:colOff>
          <xdr:row>11</xdr:row>
          <xdr:rowOff>38100</xdr:rowOff>
        </xdr:to>
        <xdr:sp macro="" textlink="">
          <xdr:nvSpPr>
            <xdr:cNvPr id="1043" name="Button 19" hidden="1">
              <a:extLst xmlns:a="http://schemas.openxmlformats.org/drawingml/2006/main"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19050</xdr:colOff>
          <xdr:row>7</xdr:row>
          <xdr:rowOff>12700</xdr:rowOff>
        </xdr:from>
        <xdr:to>
          <xdr:col>0</xdr:col>
          <xdr:colOff>704850</xdr:colOff>
          <xdr:row>9</xdr:row>
          <xdr:rowOff>69850</xdr:rowOff>
        </xdr:to>
        <xdr:sp macro="" textlink="">
          <xdr:nvSpPr>
            <xdr:cNvPr id="13327" name="Button 15" hidden="1">
              <a:extLst xmlns:a="http://schemas.openxmlformats.org/drawingml/2006/main"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244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69850</xdr:colOff>
          <xdr:row>6</xdr:row>
          <xdr:rowOff>146050</xdr:rowOff>
        </xdr:from>
        <xdr:to>
          <xdr:col>0</xdr:col>
          <xdr:colOff>762000</xdr:colOff>
          <xdr:row>9</xdr:row>
          <xdr:rowOff>19050</xdr:rowOff>
        </xdr:to>
        <xdr:sp macro="" textlink="">
          <xdr:nvSpPr>
            <xdr:cNvPr id="2061" name="Button 13" hidden="1">
              <a:extLst xmlns:a="http://schemas.openxmlformats.org/drawingml/2006/main"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4497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8</xdr:row>
          <xdr:rowOff>0</xdr:rowOff>
        </xdr:from>
        <xdr:to>
          <xdr:col>0</xdr:col>
          <xdr:colOff>742950</xdr:colOff>
          <xdr:row>10</xdr:row>
          <xdr:rowOff>57150</xdr:rowOff>
        </xdr:to>
        <xdr:sp macro="" textlink="">
          <xdr:nvSpPr>
            <xdr:cNvPr id="4115" name="Button 19" hidden="1">
              <a:extLst xmlns:a="http://schemas.openxmlformats.org/drawingml/2006/main"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0626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1905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10</xdr:row>
          <xdr:rowOff>76200</xdr:rowOff>
        </xdr:from>
        <xdr:to>
          <xdr:col>0</xdr:col>
          <xdr:colOff>762000</xdr:colOff>
          <xdr:row>13</xdr:row>
          <xdr:rowOff>12700</xdr:rowOff>
        </xdr:to>
        <xdr:sp macro="" textlink="">
          <xdr:nvSpPr>
            <xdr:cNvPr id="10247" name="Button 7" hidden="1">
              <a:extLst xmlns:a="http://schemas.openxmlformats.org/drawingml/2006/main"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50"/>
  <sheetViews>
    <sheetView tabSelected="1" zoomScale="75" zoomScaleNormal="75" workbookViewId="0" topLeftCell="A1">
      <selection activeCell="D9" sqref="D9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43"/>
      <c r="B1" s="28"/>
      <c r="C1" s="28"/>
      <c r="D1" s="28"/>
      <c r="E1" s="28"/>
      <c r="F1" s="28"/>
      <c r="G1" s="28"/>
      <c r="H1" s="28"/>
      <c r="I1" s="9"/>
    </row>
    <row r="2" spans="1:9" ht="9.75" customHeight="1">
      <c r="A2" s="43"/>
      <c r="B2" s="28"/>
      <c r="C2" s="28"/>
      <c r="D2" s="28"/>
      <c r="E2" s="28"/>
      <c r="F2" s="28"/>
      <c r="G2" s="28"/>
      <c r="H2" s="28"/>
      <c r="I2" s="9"/>
    </row>
    <row r="3" spans="1:9" ht="9.75" customHeight="1">
      <c r="A3" s="43"/>
      <c r="B3" s="28"/>
      <c r="C3" s="28"/>
      <c r="D3" s="28"/>
      <c r="E3" s="28"/>
      <c r="F3" s="28"/>
      <c r="G3" s="28"/>
      <c r="H3" s="28"/>
      <c r="I3" s="9"/>
    </row>
    <row r="4" spans="1:9" ht="9.75" customHeight="1">
      <c r="A4" s="43"/>
      <c r="B4" s="28"/>
      <c r="C4" s="28"/>
      <c r="D4" s="28"/>
      <c r="E4" s="28"/>
      <c r="F4" s="28"/>
      <c r="G4" s="28"/>
      <c r="H4" s="28"/>
      <c r="I4" s="9"/>
    </row>
    <row r="5" spans="1:9" ht="9.75" customHeight="1">
      <c r="A5" s="43"/>
      <c r="B5" s="28"/>
      <c r="C5" s="28"/>
      <c r="D5" s="28"/>
      <c r="E5" s="28"/>
      <c r="F5" s="28"/>
      <c r="G5" s="28"/>
      <c r="H5" s="28"/>
      <c r="I5" s="9"/>
    </row>
    <row r="6" spans="1:9" s="45" customFormat="1" ht="23.25" customHeight="1">
      <c r="A6" s="46"/>
      <c r="B6" s="47"/>
      <c r="C6" s="47"/>
      <c r="D6" s="152" t="s">
        <v>3</v>
      </c>
      <c r="E6" s="152"/>
      <c r="F6" s="47"/>
      <c r="G6" s="47"/>
      <c r="H6" s="47"/>
      <c r="I6" s="47"/>
    </row>
    <row r="7" spans="1:9" s="45" customFormat="1" ht="20.25" customHeight="1">
      <c r="A7" s="46"/>
      <c r="B7" s="46"/>
      <c r="C7" s="46"/>
      <c r="D7" s="152" t="s">
        <v>17</v>
      </c>
      <c r="E7" s="152"/>
      <c r="F7" s="46"/>
      <c r="G7" s="46"/>
      <c r="H7" s="46"/>
      <c r="I7" s="46"/>
    </row>
    <row r="8" spans="1:5" s="45" customFormat="1" ht="11.25" customHeight="1">
      <c r="A8" s="151"/>
      <c r="B8" s="151"/>
      <c r="C8" s="151"/>
      <c r="D8" s="151"/>
      <c r="E8" s="151"/>
    </row>
    <row r="9" ht="12.75">
      <c r="A9" s="2"/>
    </row>
    <row r="12" ht="5.15" customHeight="1"/>
    <row r="14" ht="5.15" customHeight="1"/>
    <row r="16" ht="5.15" customHeight="1"/>
    <row r="17" ht="12.75"/>
    <row r="18" ht="5.15" customHeight="1"/>
    <row r="20" ht="5.15" customHeight="1"/>
    <row r="21" ht="12.75"/>
    <row r="22" ht="5.15" customHeight="1"/>
    <row r="24" ht="5.15" customHeight="1"/>
    <row r="25" ht="12.75"/>
    <row r="27" ht="12.75"/>
    <row r="36" spans="2:6" ht="15.5">
      <c r="B36" s="8"/>
      <c r="C36" s="8"/>
      <c r="D36" s="8"/>
      <c r="E36" s="8"/>
      <c r="F36" s="8"/>
    </row>
    <row r="37" spans="2:6" ht="15.5">
      <c r="B37" s="8"/>
      <c r="C37" s="8"/>
      <c r="D37" s="8"/>
      <c r="E37" s="8"/>
      <c r="F37" s="8"/>
    </row>
    <row r="38" spans="2:6" ht="15.5">
      <c r="B38" s="8"/>
      <c r="C38" s="8"/>
      <c r="D38" s="8"/>
      <c r="E38" s="8"/>
      <c r="F38" s="8"/>
    </row>
    <row r="39" spans="2:6" ht="15.5">
      <c r="B39" s="8"/>
      <c r="C39" s="8"/>
      <c r="D39" s="8"/>
      <c r="E39" s="8"/>
      <c r="F39" s="8"/>
    </row>
    <row r="40" spans="2:6" ht="15.5">
      <c r="B40" s="8"/>
      <c r="C40" s="8"/>
      <c r="D40" s="8"/>
      <c r="E40" s="8"/>
      <c r="F40" s="8"/>
    </row>
    <row r="41" spans="2:6" ht="15.5">
      <c r="B41" s="8"/>
      <c r="C41" s="8"/>
      <c r="D41" s="8"/>
      <c r="E41" s="8"/>
      <c r="F41" s="8"/>
    </row>
    <row r="42" spans="2:6" ht="15.5">
      <c r="B42" s="8"/>
      <c r="C42" s="8"/>
      <c r="D42" s="8"/>
      <c r="E42" s="8"/>
      <c r="F42" s="8"/>
    </row>
    <row r="43" spans="2:6" ht="15.5">
      <c r="B43" s="8"/>
      <c r="C43" s="8"/>
      <c r="D43" s="8"/>
      <c r="E43" s="8"/>
      <c r="F43" s="8"/>
    </row>
    <row r="44" spans="2:6" ht="15.5">
      <c r="B44" s="8"/>
      <c r="C44" s="8"/>
      <c r="D44" s="8"/>
      <c r="E44" s="8"/>
      <c r="F44" s="8"/>
    </row>
    <row r="45" spans="2:6" ht="15.5">
      <c r="B45" s="8"/>
      <c r="C45" s="8"/>
      <c r="D45" s="8"/>
      <c r="E45" s="8"/>
      <c r="F45" s="8"/>
    </row>
    <row r="46" spans="2:6" ht="15.5">
      <c r="B46" s="8"/>
      <c r="C46" s="8"/>
      <c r="D46" s="8"/>
      <c r="E46" s="8"/>
      <c r="F46" s="8"/>
    </row>
    <row r="47" spans="2:6" ht="15.5">
      <c r="B47" s="8"/>
      <c r="C47" s="8"/>
      <c r="D47" s="8"/>
      <c r="E47" s="8"/>
      <c r="F47" s="8"/>
    </row>
    <row r="48" spans="2:6" ht="15.5">
      <c r="B48" s="8"/>
      <c r="C48" s="8"/>
      <c r="D48" s="8"/>
      <c r="E48" s="8"/>
      <c r="F48" s="8"/>
    </row>
    <row r="49" spans="2:6" ht="15.5">
      <c r="B49" s="8"/>
      <c r="C49" s="8"/>
      <c r="D49" s="8"/>
      <c r="E49" s="8"/>
      <c r="F49" s="8"/>
    </row>
    <row r="50" spans="2:6" ht="15.5">
      <c r="B50" s="8"/>
      <c r="C50" s="8"/>
      <c r="D50" s="8"/>
      <c r="E50" s="8"/>
      <c r="F50" s="8"/>
    </row>
  </sheetData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6" r:id="rId4" name="Button 6">
              <controlPr defaultSize="0" print="0" autoFill="0" autoPict="0" macro="[0]!Profit_and_Loss_Account">
                <anchor moveWithCells="1" sizeWithCells="1">
                  <from>
                    <xdr:col>0</xdr:col>
                    <xdr:colOff>552450</xdr:colOff>
                    <xdr:row>13</xdr:row>
                    <xdr:rowOff>31750</xdr:rowOff>
                  </from>
                  <to>
                    <xdr:col>7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5" name="Button 9">
              <controlPr defaultSize="0" print="0" autoFill="0" autoPict="0" macro="[0]!Balancesheet">
                <anchor moveWithCells="1" sizeWithCells="1">
                  <from>
                    <xdr:col>0</xdr:col>
                    <xdr:colOff>565150</xdr:colOff>
                    <xdr:row>20</xdr:row>
                    <xdr:rowOff>69850</xdr:rowOff>
                  </from>
                  <to>
                    <xdr:col>7</xdr:col>
                    <xdr:colOff>127000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6" name="Button 11">
              <controlPr defaultSize="0" print="0" autoFill="0" autoPict="0" macro="[0]!cashflow">
                <anchor moveWithCells="1" sizeWithCells="1">
                  <from>
                    <xdr:col>0</xdr:col>
                    <xdr:colOff>565150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7" r:id="rId7" name="Button 17">
              <controlPr defaultSize="0" print="0" autoFill="0" autoPict="0" macro="[0]!marketsgeographies">
                <anchor moveWithCells="1" sizeWithCells="1">
                  <from>
                    <xdr:col>0</xdr:col>
                    <xdr:colOff>565150</xdr:colOff>
                    <xdr:row>26</xdr:row>
                    <xdr:rowOff>107950</xdr:rowOff>
                  </from>
                  <to>
                    <xdr:col>7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370" r:id="rId8" name="Button 250">
              <controlPr defaultSize="0" print="0" autoFill="0" autoPict="0" macro="[0]!PLbybusinesses">
                <anchor moveWithCells="1" sizeWithCells="1">
                  <from>
                    <xdr:col>0</xdr:col>
                    <xdr:colOff>552450</xdr:colOff>
                    <xdr:row>16</xdr:row>
                    <xdr:rowOff>146050</xdr:rowOff>
                  </from>
                  <to>
                    <xdr:col>7</xdr:col>
                    <xdr:colOff>133350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IV35"/>
  <sheetViews>
    <sheetView showGridLines="0" workbookViewId="0" topLeftCell="B16">
      <selection activeCell="C14" sqref="C14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3.7109375" style="1" hidden="1" customWidth="1"/>
  </cols>
  <sheetData>
    <row r="1" spans="2:3" s="28" customFormat="1" ht="12.75">
      <c r="B1" s="52"/>
      <c r="C1" s="53"/>
    </row>
    <row r="2" spans="2:3" s="28" customFormat="1" ht="6.75" customHeight="1">
      <c r="B2" s="52"/>
      <c r="C2" s="53"/>
    </row>
    <row r="3" spans="2:3" s="28" customFormat="1" ht="6.75" customHeight="1">
      <c r="B3" s="52"/>
      <c r="C3" s="53"/>
    </row>
    <row r="4" spans="2:3" s="28" customFormat="1" ht="6.75" customHeight="1">
      <c r="B4" s="52"/>
      <c r="C4" s="53"/>
    </row>
    <row r="5" spans="2:3" s="28" customFormat="1" ht="6.75" customHeight="1">
      <c r="B5" s="52"/>
      <c r="C5" s="53"/>
    </row>
    <row r="6" spans="2:3" s="28" customFormat="1" ht="6.75" customHeight="1">
      <c r="B6" s="52"/>
      <c r="C6" s="53"/>
    </row>
    <row r="7" spans="2:3" s="28" customFormat="1" ht="20.25">
      <c r="B7" s="153" t="s">
        <v>4</v>
      </c>
      <c r="C7" s="153"/>
    </row>
    <row r="8" spans="2:3" s="28" customFormat="1" ht="13.5">
      <c r="B8" s="52"/>
      <c r="C8" s="53"/>
    </row>
    <row r="9" spans="2:3" ht="13.5">
      <c r="B9" s="48"/>
      <c r="C9" s="49"/>
    </row>
    <row r="10" spans="2:3" ht="13.5">
      <c r="B10" s="48"/>
      <c r="C10" s="49"/>
    </row>
    <row r="11" spans="2:3" ht="15.75" customHeight="1">
      <c r="B11" s="50"/>
      <c r="C11" s="89" t="s">
        <v>18</v>
      </c>
    </row>
    <row r="12" spans="2:3" ht="13.5" thickBot="1">
      <c r="B12" s="51"/>
      <c r="C12" s="90" t="s">
        <v>0</v>
      </c>
    </row>
    <row r="13" spans="2:3" ht="3.75" customHeight="1" thickTop="1">
      <c r="B13" s="91"/>
      <c r="C13" s="92"/>
    </row>
    <row r="14" spans="2:256" ht="15.75" customHeight="1">
      <c r="B14" s="68" t="s">
        <v>19</v>
      </c>
      <c r="C14" s="69">
        <v>851.415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V14" s="149"/>
    </row>
    <row r="15" spans="2:256" ht="15.75" customHeight="1">
      <c r="B15" s="93" t="s">
        <v>20</v>
      </c>
      <c r="C15" s="70">
        <v>10.834100000000001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V15" s="149"/>
    </row>
    <row r="16" spans="2:256" ht="15.75" customHeight="1">
      <c r="B16" s="61" t="s">
        <v>21</v>
      </c>
      <c r="C16" s="71">
        <v>-248.748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V16" s="149"/>
    </row>
    <row r="17" spans="2:256" ht="15.75" customHeight="1">
      <c r="B17" s="61" t="s">
        <v>22</v>
      </c>
      <c r="C17" s="71">
        <v>-526.227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V17" s="149"/>
    </row>
    <row r="18" spans="2:256" ht="15.75" customHeight="1">
      <c r="B18" s="93" t="s">
        <v>23</v>
      </c>
      <c r="C18" s="72">
        <v>-0.586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V18" s="149"/>
    </row>
    <row r="19" spans="2:256" ht="15.75" customHeight="1">
      <c r="B19" s="94" t="s">
        <v>24</v>
      </c>
      <c r="C19" s="73">
        <v>86.68809999999998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V19" s="149"/>
    </row>
    <row r="20" spans="2:256" ht="17.25" customHeight="1">
      <c r="B20" s="93" t="s">
        <v>25</v>
      </c>
      <c r="C20" s="72">
        <v>-26.7388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V20" s="149"/>
    </row>
    <row r="21" spans="2:256" ht="15.75" customHeight="1">
      <c r="B21" s="95" t="s">
        <v>26</v>
      </c>
      <c r="C21" s="74">
        <v>59.94929999999998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V21" s="149"/>
    </row>
    <row r="22" spans="2:256" ht="15.75" customHeight="1">
      <c r="B22" s="96" t="s">
        <v>27</v>
      </c>
      <c r="C22" s="88">
        <v>0.07041137400680042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V22" s="149"/>
    </row>
    <row r="23" spans="2:256" ht="15.75" customHeight="1">
      <c r="B23" s="68" t="s">
        <v>28</v>
      </c>
      <c r="C23" s="97">
        <v>-7.785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V23" s="149"/>
    </row>
    <row r="24" spans="2:256" ht="15.75" customHeight="1">
      <c r="B24" s="93" t="s">
        <v>29</v>
      </c>
      <c r="C24" s="70">
        <v>0.734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V24" s="149"/>
    </row>
    <row r="25" spans="2:256" ht="15.75" customHeight="1">
      <c r="B25" s="94" t="s">
        <v>30</v>
      </c>
      <c r="C25" s="73">
        <v>52.898299999999985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V25" s="149"/>
    </row>
    <row r="26" spans="2:256" ht="15.75" customHeight="1" thickBot="1">
      <c r="B26" s="98" t="s">
        <v>31</v>
      </c>
      <c r="C26" s="75">
        <v>-13.031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V26" s="149"/>
    </row>
    <row r="27" spans="2:256" ht="15.75" customHeight="1" thickTop="1">
      <c r="B27" s="85" t="s">
        <v>32</v>
      </c>
      <c r="C27" s="99">
        <v>39.867299999999986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V27" s="149"/>
    </row>
    <row r="28" spans="2:256" ht="15.75" customHeight="1">
      <c r="B28" s="100" t="s">
        <v>33</v>
      </c>
      <c r="C28" s="72">
        <v>-0.532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V28" s="149"/>
    </row>
    <row r="29" spans="2:256" ht="15.75" customHeight="1" thickBot="1">
      <c r="B29" s="101" t="s">
        <v>34</v>
      </c>
      <c r="C29" s="102">
        <v>39.33529999999999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V29" s="149"/>
    </row>
    <row r="30" spans="2:256" ht="15" hidden="1" thickBot="1" thickTop="1">
      <c r="B30" s="22" t="s">
        <v>8</v>
      </c>
      <c r="C30" s="10">
        <v>0</v>
      </c>
      <c r="IV30" s="149">
        <v>851.415</v>
      </c>
    </row>
    <row r="31" spans="2:3" ht="14.5" thickTop="1">
      <c r="B31" s="27"/>
      <c r="C31" s="14"/>
    </row>
    <row r="32" spans="2:3" ht="14">
      <c r="B32" s="11"/>
      <c r="C32" s="15"/>
    </row>
    <row r="33" spans="2:3" ht="14">
      <c r="B33" s="11"/>
      <c r="C33" s="15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3" r:id="rId4" name="Button 19">
              <controlPr defaultSize="0" print="0" autoFill="0" autoPict="0" macro="[0]!homepage">
                <anchor moveWithCells="1" sizeWithCells="1">
                  <from>
                    <xdr:col>1</xdr:col>
                    <xdr:colOff>69850</xdr:colOff>
                    <xdr:row>8</xdr:row>
                    <xdr:rowOff>146050</xdr:rowOff>
                  </from>
                  <to>
                    <xdr:col>1</xdr:col>
                    <xdr:colOff>762000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D41"/>
  <sheetViews>
    <sheetView zoomScale="115" zoomScaleNormal="115" workbookViewId="0" topLeftCell="A10">
      <selection activeCell="D16" sqref="D16"/>
    </sheetView>
  </sheetViews>
  <sheetFormatPr defaultColWidth="0" defaultRowHeight="0" customHeight="1" zeroHeight="1"/>
  <cols>
    <col min="1" max="1" width="49.7109375" style="3" customWidth="1"/>
    <col min="2" max="3" width="11.421875" style="3" customWidth="1"/>
    <col min="4" max="4" width="11.8515625" style="3" customWidth="1"/>
    <col min="5" max="16384" width="11.8515625" style="0" hidden="1" customWidth="1"/>
  </cols>
  <sheetData>
    <row r="1" spans="1:4" ht="15">
      <c r="A1" s="63"/>
      <c r="B1" s="63"/>
      <c r="C1" s="63"/>
      <c r="D1" s="63"/>
    </row>
    <row r="2" spans="1:4" ht="15">
      <c r="A2" s="63"/>
      <c r="B2" s="63"/>
      <c r="C2" s="63"/>
      <c r="D2" s="63"/>
    </row>
    <row r="3" spans="1:4" ht="15">
      <c r="A3" s="63"/>
      <c r="B3" s="63"/>
      <c r="C3" s="63"/>
      <c r="D3" s="63"/>
    </row>
    <row r="4" spans="1:4" ht="15">
      <c r="A4" s="63"/>
      <c r="B4" s="63"/>
      <c r="C4" s="63"/>
      <c r="D4" s="63"/>
    </row>
    <row r="5" spans="1:4" ht="20.25" customHeight="1">
      <c r="A5" s="154" t="s">
        <v>11</v>
      </c>
      <c r="B5" s="155"/>
      <c r="C5" s="155"/>
      <c r="D5" s="62"/>
    </row>
    <row r="6" spans="1:4" ht="15">
      <c r="A6" s="155"/>
      <c r="B6" s="155"/>
      <c r="C6" s="155"/>
      <c r="D6" s="62"/>
    </row>
    <row r="7" spans="1:4" ht="15">
      <c r="A7" s="63"/>
      <c r="B7" s="63"/>
      <c r="C7" s="63"/>
      <c r="D7" s="63"/>
    </row>
    <row r="8" spans="1:4" ht="15">
      <c r="A8" s="57"/>
      <c r="B8" s="57"/>
      <c r="C8" s="57"/>
      <c r="D8" s="57"/>
    </row>
    <row r="9" spans="1:4" ht="15">
      <c r="A9" s="57"/>
      <c r="B9" s="57"/>
      <c r="C9" s="57"/>
      <c r="D9" s="57"/>
    </row>
    <row r="10" spans="1:4" ht="15">
      <c r="A10" s="57"/>
      <c r="B10" s="57"/>
      <c r="C10" s="57"/>
      <c r="D10" s="57"/>
    </row>
    <row r="11" spans="1:4" ht="16.5" customHeight="1">
      <c r="A11" s="60"/>
      <c r="B11" s="156" t="str">
        <f>' P&amp;L'!C11</f>
        <v>1Q22</v>
      </c>
      <c r="C11" s="156"/>
      <c r="D11" s="156"/>
    </row>
    <row r="12" spans="1:4" ht="15.5" thickBot="1">
      <c r="A12" s="83"/>
      <c r="B12" s="84" t="s">
        <v>13</v>
      </c>
      <c r="C12" s="84" t="s">
        <v>10</v>
      </c>
      <c r="D12" s="84" t="s">
        <v>9</v>
      </c>
    </row>
    <row r="13" spans="1:4" ht="16" thickBot="1" thickTop="1">
      <c r="A13" s="135" t="s">
        <v>35</v>
      </c>
      <c r="B13" s="136">
        <v>278.5769415246457</v>
      </c>
      <c r="C13" s="136">
        <v>572.8379210333474</v>
      </c>
      <c r="D13" s="137">
        <v>851.414862557993</v>
      </c>
    </row>
    <row r="14" spans="1:4" ht="15.5" thickTop="1">
      <c r="A14" s="82" t="s">
        <v>12</v>
      </c>
      <c r="B14" s="76">
        <v>38.268818342212</v>
      </c>
      <c r="C14" s="76">
        <v>48.41898005267327</v>
      </c>
      <c r="D14" s="76">
        <v>86.68779839488525</v>
      </c>
    </row>
    <row r="15" spans="1:4" ht="15.5" thickBot="1">
      <c r="A15" s="142" t="s">
        <v>15</v>
      </c>
      <c r="B15" s="77">
        <v>0.13737252671656014</v>
      </c>
      <c r="C15" s="77">
        <v>0.08452474648558504</v>
      </c>
      <c r="D15" s="77">
        <v>0.102</v>
      </c>
    </row>
    <row r="16" spans="1:4" ht="15.5" thickTop="1">
      <c r="A16" s="138" t="s">
        <v>36</v>
      </c>
      <c r="B16" s="76">
        <v>29.850084936917597</v>
      </c>
      <c r="C16" s="76">
        <v>42.2311723064491</v>
      </c>
      <c r="D16" s="76">
        <v>72.08125724336671</v>
      </c>
    </row>
    <row r="17" spans="1:4" ht="15.5" thickBot="1">
      <c r="A17" s="139" t="s">
        <v>37</v>
      </c>
      <c r="B17" s="77">
        <v>0.10715203050743796</v>
      </c>
      <c r="C17" s="77">
        <v>0.07372272462386555</v>
      </c>
      <c r="D17" s="77">
        <v>0.085</v>
      </c>
    </row>
    <row r="18" spans="1:4" ht="15.5" thickTop="1">
      <c r="A18" s="82" t="s">
        <v>38</v>
      </c>
      <c r="B18" s="76">
        <v>27.425126377307876</v>
      </c>
      <c r="C18" s="76">
        <v>32.523752803744244</v>
      </c>
      <c r="D18" s="76">
        <v>59.948879181052106</v>
      </c>
    </row>
    <row r="19" spans="1:4" ht="15.5" thickBot="1">
      <c r="A19" s="140" t="s">
        <v>39</v>
      </c>
      <c r="B19" s="141">
        <v>0.09844722333158926</v>
      </c>
      <c r="C19" s="141">
        <v>0.056776535926731875</v>
      </c>
      <c r="D19" s="141">
        <v>0.07</v>
      </c>
    </row>
    <row r="20" spans="1:4" ht="14.5" thickTop="1">
      <c r="A20" s="36"/>
      <c r="B20" s="37"/>
      <c r="C20" s="37"/>
      <c r="D20" s="37"/>
    </row>
    <row r="21" spans="1:4" ht="14">
      <c r="A21" s="27"/>
      <c r="B21" s="27"/>
      <c r="C21" s="27"/>
      <c r="D21" s="27"/>
    </row>
    <row r="22" spans="1:4" ht="14">
      <c r="A22" s="27"/>
      <c r="B22" s="27"/>
      <c r="C22" s="27"/>
      <c r="D22" s="27"/>
    </row>
    <row r="23" spans="1:4" ht="14">
      <c r="A23" s="29"/>
      <c r="B23" s="40"/>
      <c r="C23" s="40"/>
      <c r="D23" s="30"/>
    </row>
    <row r="24" spans="1:4" ht="14">
      <c r="A24" s="24"/>
      <c r="B24" s="30"/>
      <c r="C24" s="30"/>
      <c r="D24" s="30"/>
    </row>
    <row r="25" spans="1:4" ht="14">
      <c r="A25" s="31"/>
      <c r="B25" s="32"/>
      <c r="C25" s="32"/>
      <c r="D25" s="32"/>
    </row>
    <row r="26" spans="1:4" ht="14">
      <c r="A26" s="31"/>
      <c r="B26" s="33"/>
      <c r="C26" s="33"/>
      <c r="D26" s="33"/>
    </row>
    <row r="27" spans="1:4" ht="14">
      <c r="A27" s="34"/>
      <c r="B27" s="35"/>
      <c r="C27" s="35"/>
      <c r="D27" s="35"/>
    </row>
    <row r="28" spans="1:4" ht="14">
      <c r="A28" s="36"/>
      <c r="B28" s="37"/>
      <c r="C28" s="37"/>
      <c r="D28" s="37"/>
    </row>
    <row r="29" spans="1:4" ht="17.25" customHeight="1">
      <c r="A29" s="38"/>
      <c r="B29" s="39"/>
      <c r="C29" s="39"/>
      <c r="D29" s="39"/>
    </row>
    <row r="30" spans="1:4" ht="14">
      <c r="A30" s="36"/>
      <c r="B30" s="41"/>
      <c r="C30" s="41"/>
      <c r="D30" s="41"/>
    </row>
    <row r="31" spans="1:4" ht="14">
      <c r="A31" s="34"/>
      <c r="B31" s="42"/>
      <c r="C31" s="42"/>
      <c r="D31" s="42"/>
    </row>
    <row r="32" spans="1:4" ht="14">
      <c r="A32" s="36"/>
      <c r="B32" s="41"/>
      <c r="C32" s="41"/>
      <c r="D32" s="41"/>
    </row>
    <row r="33" spans="1:4" ht="14">
      <c r="A33" s="34"/>
      <c r="B33" s="42"/>
      <c r="C33" s="42"/>
      <c r="D33" s="42"/>
    </row>
    <row r="34" spans="1:4" ht="14">
      <c r="A34" s="27"/>
      <c r="B34" s="27"/>
      <c r="C34" s="27"/>
      <c r="D34" s="27"/>
    </row>
    <row r="35" spans="1:4" ht="14">
      <c r="A35" s="27"/>
      <c r="B35" s="27"/>
      <c r="C35" s="27"/>
      <c r="D35" s="27"/>
    </row>
    <row r="36" spans="1:4" ht="14">
      <c r="A36" s="27"/>
      <c r="B36" s="27"/>
      <c r="C36" s="27"/>
      <c r="D36" s="27"/>
    </row>
    <row r="37" spans="1:4" ht="14">
      <c r="A37" s="27"/>
      <c r="B37" s="27"/>
      <c r="C37" s="27"/>
      <c r="D37" s="27"/>
    </row>
    <row r="38" spans="1:4" ht="14">
      <c r="A38" s="27"/>
      <c r="B38" s="27"/>
      <c r="C38" s="27"/>
      <c r="D38" s="27"/>
    </row>
    <row r="39" spans="1:4" ht="14">
      <c r="A39" s="27"/>
      <c r="B39" s="27"/>
      <c r="C39" s="27"/>
      <c r="D39" s="27"/>
    </row>
    <row r="40" spans="1:4" ht="14">
      <c r="A40" s="27"/>
      <c r="B40" s="27"/>
      <c r="C40" s="27"/>
      <c r="D40" s="27"/>
    </row>
    <row r="41" spans="1:4" ht="14">
      <c r="A41" s="27"/>
      <c r="B41" s="27"/>
      <c r="C41" s="27"/>
      <c r="D41" s="27"/>
    </row>
    <row r="42" ht="14"/>
    <row r="43" ht="14"/>
    <row r="44" ht="14"/>
    <row r="45" ht="14"/>
    <row r="46" ht="14"/>
    <row r="47" ht="14"/>
    <row r="48" ht="14"/>
    <row r="49" ht="14"/>
    <row r="50" ht="14"/>
    <row r="51" ht="14.25" customHeight="1"/>
    <row r="52" ht="14.25" customHeight="1"/>
    <row r="53" ht="14.25" customHeight="1"/>
  </sheetData>
  <mergeCells count="2">
    <mergeCell ref="A5:C6"/>
    <mergeCell ref="B11:D11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27" r:id="rId3" name="Button 15">
              <controlPr defaultSize="0" print="0" autoFill="0" autoPict="0" macro="[0]!homepage">
                <anchor moveWithCells="1" sizeWithCells="1">
                  <from>
                    <xdr:col>0</xdr:col>
                    <xdr:colOff>19050</xdr:colOff>
                    <xdr:row>7</xdr:row>
                    <xdr:rowOff>12700</xdr:rowOff>
                  </from>
                  <to>
                    <xdr:col>0</xdr:col>
                    <xdr:colOff>704850</xdr:colOff>
                    <xdr:row>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B50"/>
  <sheetViews>
    <sheetView showGridLines="0" workbookViewId="0" topLeftCell="A1">
      <selection activeCell="B25" sqref="B25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255" width="9.140625" style="0" hidden="1" customWidth="1"/>
    <col min="256" max="16384" width="14.57421875" style="0" hidden="1" customWidth="1"/>
  </cols>
  <sheetData>
    <row r="1" spans="1:2" ht="12.75">
      <c r="A1" s="44"/>
      <c r="B1" s="44"/>
    </row>
    <row r="2" spans="1:2" ht="12.75">
      <c r="A2" s="44"/>
      <c r="B2" s="44"/>
    </row>
    <row r="3" spans="1:2" ht="12.75">
      <c r="A3" s="44"/>
      <c r="B3" s="44"/>
    </row>
    <row r="4" spans="1:2" ht="12.75">
      <c r="A4" s="44"/>
      <c r="B4" s="44"/>
    </row>
    <row r="5" spans="1:2" ht="20">
      <c r="A5" s="157" t="s">
        <v>5</v>
      </c>
      <c r="B5" s="157"/>
    </row>
    <row r="6" spans="1:2" ht="7.5" customHeight="1">
      <c r="A6" s="44"/>
      <c r="B6" s="64"/>
    </row>
    <row r="7" spans="1:2" ht="13">
      <c r="A7" s="5"/>
      <c r="B7" s="4"/>
    </row>
    <row r="9" spans="1:2" ht="15.75" customHeight="1">
      <c r="A9" s="103"/>
      <c r="B9" s="89" t="str">
        <f>+' P&amp;L'!C11</f>
        <v>1Q22</v>
      </c>
    </row>
    <row r="10" spans="1:2" ht="13" thickBot="1">
      <c r="A10" s="56"/>
      <c r="B10" s="90" t="s">
        <v>0</v>
      </c>
    </row>
    <row r="11" spans="1:2" ht="15" customHeight="1" thickTop="1">
      <c r="A11" s="61" t="s">
        <v>40</v>
      </c>
      <c r="B11" s="104">
        <v>80.238</v>
      </c>
    </row>
    <row r="12" spans="1:2" ht="15" customHeight="1">
      <c r="A12" s="61" t="s">
        <v>41</v>
      </c>
      <c r="B12" s="104">
        <v>1.097</v>
      </c>
    </row>
    <row r="13" spans="1:2" ht="15" customHeight="1">
      <c r="A13" s="61" t="s">
        <v>42</v>
      </c>
      <c r="B13" s="104">
        <v>93.17</v>
      </c>
    </row>
    <row r="14" spans="1:2" ht="15">
      <c r="A14" s="61" t="s">
        <v>43</v>
      </c>
      <c r="B14" s="104">
        <v>927.452</v>
      </c>
    </row>
    <row r="15" spans="1:2" ht="15">
      <c r="A15" s="61" t="s">
        <v>44</v>
      </c>
      <c r="B15" s="104">
        <v>265.999</v>
      </c>
    </row>
    <row r="16" spans="1:2" ht="13.5" customHeight="1">
      <c r="A16" s="61" t="s">
        <v>45</v>
      </c>
      <c r="B16" s="104">
        <v>249.02</v>
      </c>
    </row>
    <row r="17" spans="1:2" ht="15">
      <c r="A17" s="100" t="s">
        <v>46</v>
      </c>
      <c r="B17" s="104">
        <v>179.949</v>
      </c>
    </row>
    <row r="18" spans="1:2" ht="15">
      <c r="A18" s="68" t="s">
        <v>47</v>
      </c>
      <c r="B18" s="105">
        <v>1796.925</v>
      </c>
    </row>
    <row r="19" spans="1:2" ht="15">
      <c r="A19" s="61" t="s">
        <v>48</v>
      </c>
      <c r="B19" s="104">
        <v>11.546</v>
      </c>
    </row>
    <row r="20" spans="1:2" ht="15">
      <c r="A20" s="61" t="s">
        <v>49</v>
      </c>
      <c r="B20" s="104">
        <v>1497.7836000000002</v>
      </c>
    </row>
    <row r="21" spans="1:2" ht="15">
      <c r="A21" s="61" t="s">
        <v>50</v>
      </c>
      <c r="B21" s="104">
        <v>142.565</v>
      </c>
    </row>
    <row r="22" spans="1:2" ht="15">
      <c r="A22" s="61" t="s">
        <v>51</v>
      </c>
      <c r="B22" s="104">
        <v>967.041</v>
      </c>
    </row>
    <row r="23" spans="1:2" ht="15">
      <c r="A23" s="68" t="s">
        <v>52</v>
      </c>
      <c r="B23" s="109">
        <v>2618.9356000000002</v>
      </c>
    </row>
    <row r="24" spans="1:2" ht="15.5" thickBot="1">
      <c r="A24" s="106" t="s">
        <v>53</v>
      </c>
      <c r="B24" s="107">
        <v>4415.8606</v>
      </c>
    </row>
    <row r="25" spans="1:2" ht="15">
      <c r="A25" s="61" t="s">
        <v>54</v>
      </c>
      <c r="B25" s="104">
        <v>890.365</v>
      </c>
    </row>
    <row r="26" spans="1:2" ht="15">
      <c r="A26" s="100" t="s">
        <v>55</v>
      </c>
      <c r="B26" s="108">
        <v>-4.422</v>
      </c>
    </row>
    <row r="27" spans="1:2" ht="15">
      <c r="A27" s="68" t="s">
        <v>56</v>
      </c>
      <c r="B27" s="109">
        <v>885.943</v>
      </c>
    </row>
    <row r="28" spans="1:2" ht="15.5" thickBot="1">
      <c r="A28" s="110" t="s">
        <v>57</v>
      </c>
      <c r="B28" s="111">
        <v>21.605</v>
      </c>
    </row>
    <row r="29" spans="1:2" ht="15.5" thickTop="1">
      <c r="A29" s="68" t="s">
        <v>58</v>
      </c>
      <c r="B29" s="109">
        <v>907.548</v>
      </c>
    </row>
    <row r="30" spans="1:2" ht="15">
      <c r="A30" s="61" t="s">
        <v>59</v>
      </c>
      <c r="B30" s="104">
        <v>65.782</v>
      </c>
    </row>
    <row r="31" spans="1:2" ht="15">
      <c r="A31" s="61" t="s">
        <v>60</v>
      </c>
      <c r="B31" s="104">
        <v>1150.004</v>
      </c>
    </row>
    <row r="32" spans="1:2" ht="15">
      <c r="A32" s="61" t="s">
        <v>61</v>
      </c>
      <c r="B32" s="104">
        <v>383.488</v>
      </c>
    </row>
    <row r="33" spans="1:2" ht="15">
      <c r="A33" s="61" t="s">
        <v>62</v>
      </c>
      <c r="B33" s="104">
        <v>26.012</v>
      </c>
    </row>
    <row r="34" spans="1:2" ht="15">
      <c r="A34" s="61" t="s">
        <v>63</v>
      </c>
      <c r="B34" s="104">
        <v>0.495</v>
      </c>
    </row>
    <row r="35" spans="1:2" ht="15">
      <c r="A35" s="93" t="s">
        <v>64</v>
      </c>
      <c r="B35" s="108">
        <v>3.24</v>
      </c>
    </row>
    <row r="36" spans="1:2" ht="15">
      <c r="A36" s="68" t="s">
        <v>65</v>
      </c>
      <c r="B36" s="109">
        <v>1629.0209999999997</v>
      </c>
    </row>
    <row r="37" spans="1:2" ht="15">
      <c r="A37" s="112" t="s">
        <v>66</v>
      </c>
      <c r="B37" s="104">
        <v>0.002</v>
      </c>
    </row>
    <row r="38" spans="1:2" ht="15">
      <c r="A38" s="61" t="s">
        <v>67</v>
      </c>
      <c r="B38" s="104">
        <v>31.99</v>
      </c>
    </row>
    <row r="39" spans="1:2" ht="15">
      <c r="A39" s="61" t="s">
        <v>68</v>
      </c>
      <c r="B39" s="104">
        <v>46.614</v>
      </c>
    </row>
    <row r="40" spans="1:2" ht="15">
      <c r="A40" s="61" t="s">
        <v>69</v>
      </c>
      <c r="B40" s="104">
        <v>1409.106</v>
      </c>
    </row>
    <row r="41" spans="1:2" ht="15">
      <c r="A41" s="61" t="s">
        <v>70</v>
      </c>
      <c r="B41" s="104">
        <v>391.58</v>
      </c>
    </row>
    <row r="42" spans="1:2" ht="15.5" thickBot="1">
      <c r="A42" s="113" t="s">
        <v>71</v>
      </c>
      <c r="B42" s="114">
        <v>1879.292</v>
      </c>
    </row>
    <row r="43" spans="1:2" ht="15.5" thickTop="1">
      <c r="A43" s="68" t="s">
        <v>72</v>
      </c>
      <c r="B43" s="109">
        <v>4415.861</v>
      </c>
    </row>
    <row r="44" spans="1:2" ht="9.75" customHeight="1">
      <c r="A44" s="44"/>
      <c r="B44" s="79"/>
    </row>
    <row r="45" spans="1:2" ht="15">
      <c r="A45" s="61" t="s">
        <v>67</v>
      </c>
      <c r="B45" s="79">
        <v>-31.99</v>
      </c>
    </row>
    <row r="46" spans="1:2" ht="15">
      <c r="A46" s="61" t="s">
        <v>60</v>
      </c>
      <c r="B46" s="80">
        <v>-1150.004</v>
      </c>
    </row>
    <row r="47" spans="1:2" ht="15">
      <c r="A47" s="115" t="s">
        <v>73</v>
      </c>
      <c r="B47" s="79">
        <v>-1181.994</v>
      </c>
    </row>
    <row r="48" spans="1:2" ht="15">
      <c r="A48" s="61" t="s">
        <v>51</v>
      </c>
      <c r="B48" s="79">
        <v>967.041</v>
      </c>
    </row>
    <row r="49" spans="1:2" ht="15.5" thickBot="1">
      <c r="A49" s="78" t="s">
        <v>74</v>
      </c>
      <c r="B49" s="81">
        <v>-214.95299999999986</v>
      </c>
    </row>
    <row r="50" spans="1:2" ht="14.5" thickTop="1">
      <c r="A50" s="158"/>
      <c r="B50" s="158"/>
    </row>
  </sheetData>
  <mergeCells count="2">
    <mergeCell ref="A5:B5"/>
    <mergeCell ref="A50:B50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1" r:id="rId4" name="Button 13">
              <controlPr defaultSize="0" print="0" autoFill="0" autoPict="0" macro="[0]!homepage">
                <anchor moveWithCells="1" sizeWithCells="1">
                  <from>
                    <xdr:col>0</xdr:col>
                    <xdr:colOff>69850</xdr:colOff>
                    <xdr:row>6</xdr:row>
                    <xdr:rowOff>146050</xdr:rowOff>
                  </from>
                  <to>
                    <xdr:col>0</xdr:col>
                    <xdr:colOff>762000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63"/>
  <sheetViews>
    <sheetView workbookViewId="0" topLeftCell="A16">
      <selection activeCell="A18" sqref="A18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0" hidden="1" customWidth="1"/>
    <col min="256" max="16384" width="11.8515625" style="0" hidden="1" customWidth="1"/>
  </cols>
  <sheetData>
    <row r="1" spans="1:2" ht="12.75" customHeight="1">
      <c r="A1" s="65"/>
      <c r="B1" s="65"/>
    </row>
    <row r="2" spans="1:2" ht="12.75" customHeight="1">
      <c r="A2" s="65"/>
      <c r="B2" s="65"/>
    </row>
    <row r="3" spans="1:2" ht="12.75" customHeight="1">
      <c r="A3" s="65"/>
      <c r="B3" s="65"/>
    </row>
    <row r="4" spans="1:2" ht="21.75" customHeight="1">
      <c r="A4" s="157" t="s">
        <v>6</v>
      </c>
      <c r="B4" s="157"/>
    </row>
    <row r="5" spans="1:2" ht="12.75" customHeight="1">
      <c r="A5" s="67"/>
      <c r="B5" s="66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57"/>
      <c r="B10" s="89" t="str">
        <f>'BS'!B9</f>
        <v>1Q22</v>
      </c>
    </row>
    <row r="11" spans="1:2" ht="13" thickBot="1">
      <c r="A11" s="116"/>
      <c r="B11" s="90" t="s">
        <v>0</v>
      </c>
    </row>
    <row r="12" spans="1:2" ht="15.5" thickTop="1">
      <c r="A12" s="86" t="s">
        <v>75</v>
      </c>
      <c r="B12" s="87">
        <v>52.89829999999997</v>
      </c>
    </row>
    <row r="13" spans="1:2" ht="15">
      <c r="A13" s="86" t="s">
        <v>76</v>
      </c>
      <c r="B13" s="87"/>
    </row>
    <row r="14" spans="1:2" ht="15">
      <c r="A14" s="117" t="s">
        <v>77</v>
      </c>
      <c r="B14" s="118">
        <v>26.7388</v>
      </c>
    </row>
    <row r="15" spans="1:2" ht="15">
      <c r="A15" s="117" t="s">
        <v>78</v>
      </c>
      <c r="B15" s="118">
        <v>-7.345</v>
      </c>
    </row>
    <row r="16" spans="1:2" ht="15">
      <c r="A16" s="117" t="s">
        <v>79</v>
      </c>
      <c r="B16" s="118">
        <v>-0.734</v>
      </c>
    </row>
    <row r="17" spans="1:2" ht="15">
      <c r="A17" s="117" t="s">
        <v>80</v>
      </c>
      <c r="B17" s="118">
        <v>7.784</v>
      </c>
    </row>
    <row r="18" spans="1:2" ht="15">
      <c r="A18" s="86" t="s">
        <v>81</v>
      </c>
      <c r="B18" s="87">
        <v>0</v>
      </c>
    </row>
    <row r="19" spans="1:2" ht="15">
      <c r="A19" s="119" t="s">
        <v>82</v>
      </c>
      <c r="B19" s="120">
        <v>79.34209999999999</v>
      </c>
    </row>
    <row r="20" spans="1:2" ht="15">
      <c r="A20" s="117" t="s">
        <v>83</v>
      </c>
      <c r="B20" s="118">
        <v>-49.069</v>
      </c>
    </row>
    <row r="21" spans="1:2" ht="15">
      <c r="A21" s="117" t="s">
        <v>84</v>
      </c>
      <c r="B21" s="118">
        <v>-50.531</v>
      </c>
    </row>
    <row r="22" spans="1:2" ht="15">
      <c r="A22" s="117" t="s">
        <v>85</v>
      </c>
      <c r="B22" s="118">
        <v>60.395</v>
      </c>
    </row>
    <row r="23" spans="1:2" ht="19.5" customHeight="1">
      <c r="A23" s="119" t="s">
        <v>86</v>
      </c>
      <c r="B23" s="120">
        <v>-39.20499999999999</v>
      </c>
    </row>
    <row r="24" spans="1:2" ht="19.5" customHeight="1">
      <c r="A24" s="117" t="s">
        <v>87</v>
      </c>
      <c r="B24" s="118">
        <v>-3.817</v>
      </c>
    </row>
    <row r="25" spans="1:2" ht="15">
      <c r="A25" s="117" t="s">
        <v>88</v>
      </c>
      <c r="B25" s="118">
        <v>-3.115</v>
      </c>
    </row>
    <row r="26" spans="1:2" ht="15">
      <c r="A26" s="119" t="s">
        <v>89</v>
      </c>
      <c r="B26" s="120">
        <v>-6.932</v>
      </c>
    </row>
    <row r="27" spans="1:2" ht="15">
      <c r="A27" s="121" t="s">
        <v>90</v>
      </c>
      <c r="B27" s="122">
        <v>-3.761</v>
      </c>
    </row>
    <row r="28" spans="1:2" ht="15">
      <c r="A28" s="121" t="s">
        <v>91</v>
      </c>
      <c r="B28" s="87">
        <v>-8.346</v>
      </c>
    </row>
    <row r="29" spans="1:2" ht="15.5" thickBot="1">
      <c r="A29" s="123" t="s">
        <v>92</v>
      </c>
      <c r="B29" s="122">
        <v>-7.798</v>
      </c>
    </row>
    <row r="30" spans="1:2" ht="16.5" customHeight="1" thickBot="1" thickTop="1">
      <c r="A30" s="124" t="s">
        <v>93</v>
      </c>
      <c r="B30" s="125">
        <v>13.300099999999993</v>
      </c>
    </row>
    <row r="31" spans="1:2" ht="15" customHeight="1" thickTop="1">
      <c r="A31" s="117" t="s">
        <v>94</v>
      </c>
      <c r="B31" s="118">
        <v>0</v>
      </c>
    </row>
    <row r="32" spans="1:2" ht="15">
      <c r="A32" s="117" t="s">
        <v>95</v>
      </c>
      <c r="B32" s="118">
        <v>-1.009</v>
      </c>
    </row>
    <row r="33" spans="1:2" ht="15">
      <c r="A33" s="117" t="s">
        <v>96</v>
      </c>
      <c r="B33" s="118">
        <v>0</v>
      </c>
    </row>
    <row r="34" spans="1:2" ht="15">
      <c r="A34" s="117" t="s">
        <v>97</v>
      </c>
      <c r="B34" s="118">
        <v>0</v>
      </c>
    </row>
    <row r="35" spans="1:2" ht="15">
      <c r="A35" s="117" t="s">
        <v>98</v>
      </c>
      <c r="B35" s="118">
        <v>0</v>
      </c>
    </row>
    <row r="36" spans="1:2" ht="15.5" thickBot="1">
      <c r="A36" s="117" t="s">
        <v>99</v>
      </c>
      <c r="B36" s="118">
        <v>0.046</v>
      </c>
    </row>
    <row r="37" spans="1:2" ht="16" thickBot="1" thickTop="1">
      <c r="A37" s="124" t="s">
        <v>100</v>
      </c>
      <c r="B37" s="125">
        <v>12.337099999999992</v>
      </c>
    </row>
    <row r="38" spans="1:2" ht="15.5" thickTop="1">
      <c r="A38" s="126"/>
      <c r="B38" s="127" t="s">
        <v>14</v>
      </c>
    </row>
    <row r="39" spans="1:2" ht="15">
      <c r="A39" s="86" t="s">
        <v>101</v>
      </c>
      <c r="B39" s="87">
        <v>-240.42499999999995</v>
      </c>
    </row>
    <row r="40" spans="1:2" ht="15">
      <c r="A40" s="117" t="s">
        <v>100</v>
      </c>
      <c r="B40" s="118">
        <v>12.337099999999992</v>
      </c>
    </row>
    <row r="41" spans="1:2" ht="15.5" thickBot="1">
      <c r="A41" s="117" t="s">
        <v>102</v>
      </c>
      <c r="B41" s="118">
        <v>13.134999999999962</v>
      </c>
    </row>
    <row r="42" spans="1:2" ht="15.5" thickTop="1">
      <c r="A42" s="128" t="s">
        <v>103</v>
      </c>
      <c r="B42" s="129">
        <v>-214.9529</v>
      </c>
    </row>
    <row r="43" spans="1:2" ht="15">
      <c r="A43" s="57"/>
      <c r="B43" s="57"/>
    </row>
    <row r="44" spans="1:2" ht="15">
      <c r="A44" s="147" t="s">
        <v>16</v>
      </c>
      <c r="B44" s="57"/>
    </row>
    <row r="45" spans="1:2" ht="14">
      <c r="A45" s="3"/>
      <c r="B45" s="3"/>
    </row>
    <row r="46" spans="1:2" ht="14">
      <c r="A46" s="3"/>
      <c r="B46" s="3"/>
    </row>
    <row r="47" spans="1:2" ht="14">
      <c r="A47" s="3"/>
      <c r="B47" s="3"/>
    </row>
    <row r="48" spans="1:2" ht="14">
      <c r="A48" s="3"/>
      <c r="B48" s="3"/>
    </row>
    <row r="49" spans="1:2" ht="14">
      <c r="A49" s="3"/>
      <c r="B49" s="3"/>
    </row>
    <row r="50" spans="1:2" ht="14">
      <c r="A50" s="3"/>
      <c r="B50" s="3"/>
    </row>
    <row r="51" spans="1:2" ht="14">
      <c r="A51" s="3"/>
      <c r="B51" s="3"/>
    </row>
    <row r="52" spans="1:2" ht="14">
      <c r="A52" s="3"/>
      <c r="B52" s="3"/>
    </row>
    <row r="53" spans="1:2" ht="14">
      <c r="A53" s="3"/>
      <c r="B53" s="3"/>
    </row>
    <row r="54" spans="1:2" ht="14">
      <c r="A54" s="3"/>
      <c r="B54" s="3"/>
    </row>
    <row r="55" spans="1:2" ht="14">
      <c r="A55" s="3"/>
      <c r="B55" s="3"/>
    </row>
    <row r="56" spans="1:2" ht="14">
      <c r="A56" s="3"/>
      <c r="B56" s="3"/>
    </row>
    <row r="57" spans="1:2" ht="14">
      <c r="A57" s="3"/>
      <c r="B57" s="3"/>
    </row>
    <row r="58" spans="1:2" ht="14">
      <c r="A58" s="3"/>
      <c r="B58" s="3"/>
    </row>
    <row r="59" spans="1:2" ht="14">
      <c r="A59" s="3"/>
      <c r="B59" s="3"/>
    </row>
    <row r="60" spans="1:2" ht="14">
      <c r="A60" s="3"/>
      <c r="B60" s="3"/>
    </row>
    <row r="61" spans="1:2" ht="14.25" customHeight="1" hidden="1">
      <c r="A61" s="3"/>
      <c r="B61" s="3"/>
    </row>
    <row r="62" spans="1:2" ht="0" hidden="1">
      <c r="A62" s="3"/>
      <c r="B62" s="3"/>
    </row>
    <row r="63" spans="1:2" ht="0" hidden="1">
      <c r="A63" s="3"/>
      <c r="B63" s="3"/>
    </row>
  </sheetData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5" r:id="rId4" name="Button 19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8</xdr:row>
                    <xdr:rowOff>0</xdr:rowOff>
                  </from>
                  <to>
                    <xdr:col>0</xdr:col>
                    <xdr:colOff>742950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IV36"/>
  <sheetViews>
    <sheetView workbookViewId="0" topLeftCell="A1">
      <selection activeCell="C1" sqref="C1:XFD1048576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5" width="11.421875" style="1" hidden="1" customWidth="1"/>
    <col min="256" max="16384" width="15.140625" style="1" hidden="1" customWidth="1"/>
  </cols>
  <sheetData>
    <row r="1" spans="1:2" s="53" customFormat="1" ht="6" customHeight="1">
      <c r="A1" s="59"/>
      <c r="B1" s="59"/>
    </row>
    <row r="2" spans="1:2" s="53" customFormat="1" ht="6" customHeight="1">
      <c r="A2" s="59"/>
      <c r="B2" s="59"/>
    </row>
    <row r="3" spans="1:2" s="53" customFormat="1" ht="6" customHeight="1">
      <c r="A3" s="59"/>
      <c r="B3" s="59"/>
    </row>
    <row r="4" spans="1:2" s="53" customFormat="1" ht="6" customHeight="1">
      <c r="A4" s="59"/>
      <c r="B4" s="59"/>
    </row>
    <row r="5" spans="1:2" s="53" customFormat="1" ht="6" customHeight="1">
      <c r="A5" s="59"/>
      <c r="B5" s="59"/>
    </row>
    <row r="6" spans="1:2" s="53" customFormat="1" ht="6" customHeight="1">
      <c r="A6" s="59"/>
      <c r="B6" s="59"/>
    </row>
    <row r="7" spans="1:2" s="53" customFormat="1" ht="6" customHeight="1">
      <c r="A7" s="59"/>
      <c r="B7" s="59"/>
    </row>
    <row r="8" spans="1:2" s="58" customFormat="1" ht="24.75" customHeight="1">
      <c r="A8" s="159" t="s">
        <v>7</v>
      </c>
      <c r="B8" s="159"/>
    </row>
    <row r="9" spans="1:2" s="58" customFormat="1" ht="14.25" customHeight="1">
      <c r="A9" s="159"/>
      <c r="B9" s="159"/>
    </row>
    <row r="10" spans="1:2" s="53" customFormat="1" ht="13.5">
      <c r="A10" s="59"/>
      <c r="B10" s="59"/>
    </row>
    <row r="11" s="49" customFormat="1" ht="13.5"/>
    <row r="12" s="49" customFormat="1" ht="13.5"/>
    <row r="13" s="49" customFormat="1" ht="13.5"/>
    <row r="14" s="49" customFormat="1" ht="13.5"/>
    <row r="15" s="49" customFormat="1" ht="15">
      <c r="A15" s="54" t="s">
        <v>1</v>
      </c>
    </row>
    <row r="16" spans="1:2" s="49" customFormat="1" ht="15">
      <c r="A16" s="55"/>
      <c r="B16" s="89" t="str">
        <f>'Cash Flow'!B10</f>
        <v>1Q22</v>
      </c>
    </row>
    <row r="17" spans="1:2" s="49" customFormat="1" ht="14" thickBot="1">
      <c r="A17" s="56"/>
      <c r="B17" s="90" t="s">
        <v>0</v>
      </c>
    </row>
    <row r="18" spans="1:256" s="57" customFormat="1" ht="15.5" thickTop="1">
      <c r="A18" s="143" t="s">
        <v>104</v>
      </c>
      <c r="B18" s="144">
        <v>127.94090999333861</v>
      </c>
      <c r="C18" s="150"/>
      <c r="IV18" s="150"/>
    </row>
    <row r="19" spans="1:256" s="57" customFormat="1" ht="15">
      <c r="A19" s="143" t="s">
        <v>105</v>
      </c>
      <c r="B19" s="144">
        <v>150.63603153130708</v>
      </c>
      <c r="C19" s="150"/>
      <c r="IV19" s="150"/>
    </row>
    <row r="20" spans="1:256" s="57" customFormat="1" ht="15">
      <c r="A20" s="143" t="s">
        <v>106</v>
      </c>
      <c r="B20" s="144">
        <v>171.99778461640187</v>
      </c>
      <c r="C20" s="150"/>
      <c r="IV20" s="150"/>
    </row>
    <row r="21" spans="1:256" s="57" customFormat="1" ht="15">
      <c r="A21" s="143" t="s">
        <v>107</v>
      </c>
      <c r="B21" s="144">
        <v>194.8442109115212</v>
      </c>
      <c r="C21" s="150"/>
      <c r="IV21" s="150"/>
    </row>
    <row r="22" spans="1:256" s="57" customFormat="1" ht="15">
      <c r="A22" s="143" t="s">
        <v>108</v>
      </c>
      <c r="B22" s="144">
        <v>67.94516490905097</v>
      </c>
      <c r="C22" s="150"/>
      <c r="IV22" s="150"/>
    </row>
    <row r="23" spans="1:256" s="57" customFormat="1" ht="15">
      <c r="A23" s="145" t="s">
        <v>109</v>
      </c>
      <c r="B23" s="144">
        <v>138.05076059637335</v>
      </c>
      <c r="C23" s="150"/>
      <c r="IV23" s="150"/>
    </row>
    <row r="24" spans="1:256" s="57" customFormat="1" ht="15.5" thickBot="1">
      <c r="A24" s="146" t="str">
        <f>A35</f>
        <v>Total</v>
      </c>
      <c r="B24" s="130">
        <v>851.414862557993</v>
      </c>
      <c r="C24" s="150"/>
      <c r="IV24" s="150"/>
    </row>
    <row r="25" spans="1:256" s="49" customFormat="1" ht="15.5" thickTop="1">
      <c r="A25" s="160"/>
      <c r="B25" s="160"/>
      <c r="C25" s="150"/>
      <c r="IV25" s="150"/>
    </row>
    <row r="26" spans="1:256" s="49" customFormat="1" ht="15">
      <c r="A26" s="57"/>
      <c r="C26" s="150"/>
      <c r="IV26" s="150"/>
    </row>
    <row r="27" spans="1:256" s="49" customFormat="1" ht="15">
      <c r="A27" s="54" t="s">
        <v>2</v>
      </c>
      <c r="C27" s="150"/>
      <c r="IV27" s="150"/>
    </row>
    <row r="28" spans="1:256" s="49" customFormat="1" ht="15">
      <c r="A28" s="54"/>
      <c r="C28" s="150"/>
      <c r="IV28" s="150"/>
    </row>
    <row r="29" spans="1:256" s="49" customFormat="1" ht="15">
      <c r="A29" s="55"/>
      <c r="B29" s="89" t="str">
        <f>B16</f>
        <v>1Q22</v>
      </c>
      <c r="C29" s="150"/>
      <c r="IV29" s="150"/>
    </row>
    <row r="30" spans="1:256" s="49" customFormat="1" ht="15.5" thickBot="1">
      <c r="A30" s="56"/>
      <c r="B30" s="90" t="s">
        <v>0</v>
      </c>
      <c r="C30" s="150"/>
      <c r="IV30" s="150"/>
    </row>
    <row r="31" spans="1:256" s="57" customFormat="1" ht="15.5" thickTop="1">
      <c r="A31" s="131" t="s">
        <v>110</v>
      </c>
      <c r="B31" s="134">
        <v>436.3479971201332</v>
      </c>
      <c r="C31" s="150"/>
      <c r="IV31" s="150"/>
    </row>
    <row r="32" spans="1:256" s="57" customFormat="1" ht="15">
      <c r="A32" s="131" t="s">
        <v>111</v>
      </c>
      <c r="B32" s="132">
        <v>151.65926071048804</v>
      </c>
      <c r="C32" s="150"/>
      <c r="IV32" s="150"/>
    </row>
    <row r="33" spans="1:256" s="57" customFormat="1" ht="15">
      <c r="A33" s="131" t="s">
        <v>112</v>
      </c>
      <c r="B33" s="132">
        <v>163.04818082066623</v>
      </c>
      <c r="C33" s="150"/>
      <c r="IV33" s="150"/>
    </row>
    <row r="34" spans="1:256" s="57" customFormat="1" ht="15">
      <c r="A34" s="148" t="s">
        <v>113</v>
      </c>
      <c r="B34" s="132">
        <v>100.35942390670557</v>
      </c>
      <c r="C34" s="150"/>
      <c r="IV34" s="150"/>
    </row>
    <row r="35" spans="1:256" s="57" customFormat="1" ht="16.5" customHeight="1" thickBot="1">
      <c r="A35" s="133" t="s">
        <v>9</v>
      </c>
      <c r="B35" s="130">
        <v>851.414862557993</v>
      </c>
      <c r="C35" s="150"/>
      <c r="IV35" s="150"/>
    </row>
    <row r="36" spans="1:2" ht="14.5" thickTop="1">
      <c r="A36" s="158"/>
      <c r="B36" s="158"/>
    </row>
  </sheetData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7" r:id="rId4" name="Button 7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10</xdr:row>
                    <xdr:rowOff>76200</xdr:rowOff>
                  </from>
                  <to>
                    <xdr:col>0</xdr:col>
                    <xdr:colOff>762000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2022-04-28T08:22:20Z</dcterms:modified>
  <cp:category/>
  <cp:version/>
  <cp:contentType/>
  <cp:contentStatus/>
</cp:coreProperties>
</file>