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5360" windowHeight="8655" tabRatio="701" activeTab="3"/>
  </bookViews>
  <sheets>
    <sheet name="Indice" sheetId="1" r:id="rId1"/>
    <sheet name=" PYG" sheetId="2" r:id="rId2"/>
    <sheet name="PYG por Negocios" sheetId="3" r:id="rId3"/>
    <sheet name="Balance de Situación" sheetId="4" r:id="rId4"/>
    <sheet name="Cash Flow" sheetId="5" r:id="rId5"/>
    <sheet name="Mercados_Areas Geográficas" sheetId="6" r:id="rId6"/>
  </sheets>
  <externalReferences>
    <externalReference r:id="rId9"/>
    <externalReference r:id="rId10"/>
  </externalReferences>
  <definedNames>
    <definedName name="A">#REF!</definedName>
    <definedName name="_xlnm.Print_Area" localSheetId="1">' PYG'!$B$1:$F$27</definedName>
    <definedName name="_xlnm.Print_Area" localSheetId="0">'Indice'!$1:$45</definedName>
    <definedName name="_xlnm.Print_Area" localSheetId="2">'PYG por Negocios'!$A$1:$E$50</definedName>
    <definedName name="B">#REF!</definedName>
    <definedName name="ESPAÑOL">#REF!</definedName>
    <definedName name="INGLES">#REF!</definedName>
  </definedNames>
  <calcPr fullCalcOnLoad="1"/>
</workbook>
</file>

<file path=xl/sharedStrings.xml><?xml version="1.0" encoding="utf-8"?>
<sst xmlns="http://schemas.openxmlformats.org/spreadsheetml/2006/main" count="147" uniqueCount="113">
  <si>
    <t>M€</t>
  </si>
  <si>
    <t>Ingresos ordinarios</t>
  </si>
  <si>
    <t>Otros ingresos</t>
  </si>
  <si>
    <t>Gastos de personal</t>
  </si>
  <si>
    <t>Amortizaciones</t>
  </si>
  <si>
    <t>Resultado Financiero</t>
  </si>
  <si>
    <t>Resultado antes de impuestos</t>
  </si>
  <si>
    <t>Resultado del ejercicio</t>
  </si>
  <si>
    <t xml:space="preserve">1. MERCADOS </t>
  </si>
  <si>
    <t>2. AREAS GEOGRÁFICAS</t>
  </si>
  <si>
    <t>INDICE</t>
  </si>
  <si>
    <t xml:space="preserve">Cuenta de Perdidas y Ganancias Consolidada </t>
  </si>
  <si>
    <t>Balance de Situación Consolidado</t>
  </si>
  <si>
    <t>Ventas por Mercados y Areas Geográficas</t>
  </si>
  <si>
    <t>Aprovisionamientos y otros gastos de explotación</t>
  </si>
  <si>
    <t xml:space="preserve">Margen EBIT </t>
  </si>
  <si>
    <t>Resultado atribuible a socios externos</t>
  </si>
  <si>
    <t xml:space="preserve">Resultado Operativo (EBIT) </t>
  </si>
  <si>
    <t>Resultado neto</t>
  </si>
  <si>
    <t>Otros resultados</t>
  </si>
  <si>
    <t>Impuesto de sociedades</t>
  </si>
  <si>
    <t xml:space="preserve"> </t>
  </si>
  <si>
    <t>Estado de FCF Consolidado</t>
  </si>
  <si>
    <t>Resultados de entidades valoradas por el método de la participación</t>
  </si>
  <si>
    <t>Cuenta de Perdidas y Ganancias Consolidada por Negocios</t>
  </si>
  <si>
    <t>Activos no corrientes mantenidos para la venta</t>
  </si>
  <si>
    <t xml:space="preserve">Pasivos vinculados con activos no corrientes mantenidos para la venta </t>
  </si>
  <si>
    <t>Defensa &amp; Seguridad</t>
  </si>
  <si>
    <t>Margen de Contribución</t>
  </si>
  <si>
    <t>Margen de Contribución (%)</t>
  </si>
  <si>
    <t>T&amp;D</t>
  </si>
  <si>
    <t>TI</t>
  </si>
  <si>
    <t>Eliminaciones</t>
  </si>
  <si>
    <t>Total</t>
  </si>
  <si>
    <t>Ventas Totales</t>
  </si>
  <si>
    <t xml:space="preserve">TOTAL </t>
  </si>
  <si>
    <t>Energía &amp; Industria</t>
  </si>
  <si>
    <t>Servicios Financieros</t>
  </si>
  <si>
    <t>Telecom &amp; Media</t>
  </si>
  <si>
    <t xml:space="preserve">AA.PP. &amp; Sanidad </t>
  </si>
  <si>
    <t>Transporte &amp; Tráfico</t>
  </si>
  <si>
    <t>TOTAL</t>
  </si>
  <si>
    <t>EBIT</t>
  </si>
  <si>
    <t>Margen EBIT (%)</t>
  </si>
  <si>
    <t>Resultado Bruto de Explotación (EBITDA)</t>
  </si>
  <si>
    <t>Aportación de socios</t>
  </si>
  <si>
    <t>Flujo de caja libre</t>
  </si>
  <si>
    <t>España</t>
  </si>
  <si>
    <t>América</t>
  </si>
  <si>
    <t>Europa</t>
  </si>
  <si>
    <t>Asia, Oriente Medio &amp; África</t>
  </si>
  <si>
    <t>Inversiones Inmobiliarias</t>
  </si>
  <si>
    <t>Tesorería procedente de las actividades operativas</t>
  </si>
  <si>
    <t>Variación en deudores comerciales y otros</t>
  </si>
  <si>
    <t>Variación en existencias</t>
  </si>
  <si>
    <t>Variación en acreedores comerciales y otros</t>
  </si>
  <si>
    <t>-</t>
  </si>
  <si>
    <t xml:space="preserve">Inmovilizado material </t>
  </si>
  <si>
    <t>Otros activos intangibles</t>
  </si>
  <si>
    <t>Participadas y otros inmovilizados financieros</t>
  </si>
  <si>
    <t>Fondo de Comercio</t>
  </si>
  <si>
    <t>Activos por impuestos diferidos</t>
  </si>
  <si>
    <t xml:space="preserve">   Activos no corrientes</t>
  </si>
  <si>
    <t>Activo circulante operativo</t>
  </si>
  <si>
    <t>Otros activos corrientes</t>
  </si>
  <si>
    <t>Efectivo y equivalentes</t>
  </si>
  <si>
    <t xml:space="preserve">   Activos corrientes</t>
  </si>
  <si>
    <t>TOTAL ACTIVO</t>
  </si>
  <si>
    <t>Capital y Reservas</t>
  </si>
  <si>
    <t>Acciones propias</t>
  </si>
  <si>
    <t xml:space="preserve">   Patrimonio atrib. Sdad. Dominante</t>
  </si>
  <si>
    <t>Socios externos</t>
  </si>
  <si>
    <t>PATRIMONIO NETO</t>
  </si>
  <si>
    <t>Provisiones para riesgos y gastos</t>
  </si>
  <si>
    <t>Deuda financiera a largo plazo</t>
  </si>
  <si>
    <t>Pasivos por impuestos diferidos</t>
  </si>
  <si>
    <t>Otros pasivos no corrientes</t>
  </si>
  <si>
    <t xml:space="preserve">   Pasivos no corrientes</t>
  </si>
  <si>
    <t>Deuda financiera a corto plazo</t>
  </si>
  <si>
    <t>Pasivo Circulante Operativo</t>
  </si>
  <si>
    <t>Otros pasivos corrientes</t>
  </si>
  <si>
    <t xml:space="preserve">   Pasivos corrientes</t>
  </si>
  <si>
    <t>TOTAL PASIVO Y PATRIMONIO NETO</t>
  </si>
  <si>
    <t>Deuda financiera bruta</t>
  </si>
  <si>
    <t>Deuta neta</t>
  </si>
  <si>
    <t>Ajustes:</t>
  </si>
  <si>
    <t xml:space="preserve">  - Amortizaciones</t>
  </si>
  <si>
    <t xml:space="preserve">  - Subvenciones, provisiones y otros</t>
  </si>
  <si>
    <t xml:space="preserve">  - Resultados de empresas asociadas y 
    otras participadas</t>
  </si>
  <si>
    <t xml:space="preserve">  - Resultados financieros</t>
  </si>
  <si>
    <t>Dividendos cobrados</t>
  </si>
  <si>
    <t>Cash-flow operativo antes de variación de capital circulante</t>
  </si>
  <si>
    <t xml:space="preserve">  Inversión Material, neto</t>
  </si>
  <si>
    <t xml:space="preserve">  Inversión Inmaterial, neto</t>
  </si>
  <si>
    <t>Capex</t>
  </si>
  <si>
    <t>Resultado financiero</t>
  </si>
  <si>
    <t>Impuestos sobre sociedades pagados</t>
  </si>
  <si>
    <t xml:space="preserve">Variaciones de inversiones financieras a corto plazo </t>
  </si>
  <si>
    <t xml:space="preserve">Inversiones/Desinversiones Financieras </t>
  </si>
  <si>
    <t>Dividendos de las Sociedades a Socios externos</t>
  </si>
  <si>
    <t>Dividendos de la Sociedad Dominante</t>
  </si>
  <si>
    <t>Variación de acciones propias</t>
  </si>
  <si>
    <t>Caja Generada / (Aplicada) en el ejercicio</t>
  </si>
  <si>
    <t>Deuda neta inicial</t>
  </si>
  <si>
    <t>Efectos de tipo de cambio y variación sin efecto en caja</t>
  </si>
  <si>
    <t>Deuta neta final</t>
  </si>
  <si>
    <t>1T 19</t>
  </si>
  <si>
    <t>1S 19</t>
  </si>
  <si>
    <t>9M 19</t>
  </si>
  <si>
    <t>2019 (NIIF)</t>
  </si>
  <si>
    <t>Activos por derechos de uso</t>
  </si>
  <si>
    <t>Otros pasivos financieros no corrientes</t>
  </si>
  <si>
    <t>Otros pasivos financieros corrientes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</si>
</sst>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_);\(&quot;€&quot;#,##0\)"/>
    <numFmt numFmtId="167" formatCode="&quot;€&quot;#,##0_);[Red]\(&quot;€&quot;#,##0\)"/>
    <numFmt numFmtId="168" formatCode="&quot;€&quot;#,##0.00_);\(&quot;€&quot;#,##0.00\)"/>
    <numFmt numFmtId="169" formatCode="&quot;€&quot;#,##0.00_);[Red]\(&quot;€&quot;#,##0.00\)"/>
    <numFmt numFmtId="170" formatCode="_(&quot;€&quot;* #,##0_);_(&quot;€&quot;* \(#,##0\);_(&quot;€&quot;* &quot;-&quot;_);_(@_)"/>
    <numFmt numFmtId="171" formatCode="_(* #,##0_);_(* \(#,##0\);_(* &quot;-&quot;_);_(@_)"/>
    <numFmt numFmtId="172" formatCode="_(&quot;€&quot;* #,##0.00_);_(&quot;€&quot;* \(#,##0.00\);_(&quot;€&quot;* &quot;-&quot;??_);_(@_)"/>
    <numFmt numFmtId="173" formatCode="_(* #,##0.00_);_(* \(#,##0.00\);_(* &quot;-&quot;??_);_(@_)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0.0%"/>
    <numFmt numFmtId="183" formatCode="0.00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%"/>
    <numFmt numFmtId="191" formatCode="0.00000%"/>
    <numFmt numFmtId="192" formatCode="0.000000%"/>
    <numFmt numFmtId="193" formatCode="0.0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#,##0.0"/>
    <numFmt numFmtId="203" formatCode="#,##0.000"/>
    <numFmt numFmtId="204" formatCode="#,##0.000000"/>
    <numFmt numFmtId="205" formatCode="#,##0.00;\(#,##0.00\)"/>
    <numFmt numFmtId="206" formatCode="#,##0.0;\(#,##0.0\)"/>
    <numFmt numFmtId="207" formatCode="#,##0.0000"/>
    <numFmt numFmtId="208" formatCode="#,##0.000;\(#,##0.000\)"/>
    <numFmt numFmtId="209" formatCode="#,##0.0000;\(#,##0.0000\)"/>
    <numFmt numFmtId="210" formatCode="#,##0.00000;\(#,##0.00000\)"/>
    <numFmt numFmtId="211" formatCode="#,##0.0_);\(#,##0.0\)"/>
    <numFmt numFmtId="212" formatCode="#,##0;\(#,##0\)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[$-C0A]dddd\,\ dd&quot; de &quot;mmmm&quot; de &quot;yyyy"/>
    <numFmt numFmtId="218" formatCode="#,##0_);\(#,##0\)"/>
  </numFmts>
  <fonts count="9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Univers"/>
      <family val="0"/>
    </font>
    <font>
      <sz val="10"/>
      <color indexed="56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1"/>
      <name val="Neo Sans"/>
      <family val="2"/>
    </font>
    <font>
      <b/>
      <sz val="11"/>
      <color indexed="62"/>
      <name val="Neo Sans"/>
      <family val="2"/>
    </font>
    <font>
      <b/>
      <i/>
      <sz val="11"/>
      <color indexed="62"/>
      <name val="Neo Sans"/>
      <family val="2"/>
    </font>
    <font>
      <sz val="11"/>
      <color indexed="62"/>
      <name val="Neo Sans"/>
      <family val="2"/>
    </font>
    <font>
      <i/>
      <sz val="11"/>
      <color indexed="62"/>
      <name val="Neo Sans"/>
      <family val="2"/>
    </font>
    <font>
      <b/>
      <i/>
      <sz val="11"/>
      <color indexed="62"/>
      <name val="Arial"/>
      <family val="2"/>
    </font>
    <font>
      <sz val="10"/>
      <color indexed="56"/>
      <name val="Neo Sans Light"/>
      <family val="2"/>
    </font>
    <font>
      <b/>
      <sz val="11"/>
      <name val="Neo Sans Light"/>
      <family val="2"/>
    </font>
    <font>
      <b/>
      <sz val="11"/>
      <color indexed="62"/>
      <name val="Neo Sans Light"/>
      <family val="2"/>
    </font>
    <font>
      <sz val="11"/>
      <color indexed="62"/>
      <name val="Neo Sans Light"/>
      <family val="2"/>
    </font>
    <font>
      <sz val="11"/>
      <name val="Neo Sans Light"/>
      <family val="2"/>
    </font>
    <font>
      <sz val="10"/>
      <name val="Neo Sans Light"/>
      <family val="2"/>
    </font>
    <font>
      <b/>
      <sz val="10"/>
      <name val="Neo Sans Light"/>
      <family val="2"/>
    </font>
    <font>
      <sz val="8"/>
      <name val="Neo Sans Light"/>
      <family val="2"/>
    </font>
    <font>
      <b/>
      <sz val="8"/>
      <color indexed="8"/>
      <name val="Neo Sans Light"/>
      <family val="2"/>
    </font>
    <font>
      <b/>
      <sz val="14"/>
      <color indexed="60"/>
      <name val="Neo Sans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sz val="11"/>
      <color indexed="28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color indexed="1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Neo Sans Light"/>
      <family val="2"/>
    </font>
    <font>
      <sz val="11"/>
      <color indexed="9"/>
      <name val="Neo Sans Light"/>
      <family val="2"/>
    </font>
    <font>
      <sz val="10"/>
      <color indexed="9"/>
      <name val="Neo Sans Light"/>
      <family val="2"/>
    </font>
    <font>
      <sz val="10"/>
      <color indexed="9"/>
      <name val="Arial"/>
      <family val="2"/>
    </font>
    <font>
      <b/>
      <sz val="14"/>
      <color indexed="61"/>
      <name val="Neo Sans Light"/>
      <family val="2"/>
    </font>
    <font>
      <sz val="11"/>
      <color indexed="61"/>
      <name val="Neo Sans Light"/>
      <family val="2"/>
    </font>
    <font>
      <sz val="10"/>
      <color indexed="61"/>
      <name val="Neo Sans Light"/>
      <family val="2"/>
    </font>
    <font>
      <b/>
      <sz val="11"/>
      <color indexed="61"/>
      <name val="Neo Sans Light"/>
      <family val="2"/>
    </font>
    <font>
      <b/>
      <i/>
      <sz val="11"/>
      <color indexed="61"/>
      <name val="Neo Sans Light"/>
      <family val="2"/>
    </font>
    <font>
      <b/>
      <sz val="8"/>
      <color indexed="9"/>
      <name val="Neo Sans Light"/>
      <family val="2"/>
    </font>
    <font>
      <sz val="10"/>
      <color indexed="61"/>
      <name val="Arial"/>
      <family val="2"/>
    </font>
    <font>
      <b/>
      <i/>
      <sz val="9"/>
      <color indexed="61"/>
      <name val="Neo Sans"/>
      <family val="2"/>
    </font>
    <font>
      <sz val="11"/>
      <color indexed="61"/>
      <name val="Arial"/>
      <family val="2"/>
    </font>
    <font>
      <b/>
      <sz val="11"/>
      <color indexed="61"/>
      <name val="Arial"/>
      <family val="2"/>
    </font>
    <font>
      <b/>
      <sz val="18"/>
      <color indexed="61"/>
      <name val="Neo Sans Light"/>
      <family val="2"/>
    </font>
    <font>
      <b/>
      <sz val="16"/>
      <color indexed="61"/>
      <name val="Neo Sans Light"/>
      <family val="2"/>
    </font>
    <font>
      <sz val="2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Neo Sans Light"/>
      <family val="2"/>
    </font>
    <font>
      <sz val="11"/>
      <color theme="0"/>
      <name val="Neo Sans Light"/>
      <family val="2"/>
    </font>
    <font>
      <sz val="10"/>
      <color theme="0"/>
      <name val="Neo Sans Light"/>
      <family val="2"/>
    </font>
    <font>
      <sz val="10"/>
      <color theme="0"/>
      <name val="Arial"/>
      <family val="2"/>
    </font>
    <font>
      <b/>
      <sz val="14"/>
      <color rgb="FF004254"/>
      <name val="Neo Sans Light"/>
      <family val="2"/>
    </font>
    <font>
      <sz val="11"/>
      <color rgb="FF004254"/>
      <name val="Neo Sans Light"/>
      <family val="2"/>
    </font>
    <font>
      <sz val="10"/>
      <color rgb="FF004254"/>
      <name val="Neo Sans Light"/>
      <family val="2"/>
    </font>
    <font>
      <b/>
      <sz val="11"/>
      <color rgb="FF004254"/>
      <name val="Neo Sans Light"/>
      <family val="2"/>
    </font>
    <font>
      <b/>
      <i/>
      <sz val="11"/>
      <color rgb="FF004254"/>
      <name val="Neo Sans Light"/>
      <family val="2"/>
    </font>
    <font>
      <b/>
      <sz val="8"/>
      <color theme="0"/>
      <name val="Neo Sans Light"/>
      <family val="2"/>
    </font>
    <font>
      <sz val="10"/>
      <color rgb="FF004254"/>
      <name val="Arial"/>
      <family val="2"/>
    </font>
    <font>
      <b/>
      <i/>
      <sz val="9"/>
      <color rgb="FF004254"/>
      <name val="Neo Sans"/>
      <family val="2"/>
    </font>
    <font>
      <sz val="11"/>
      <color rgb="FF004254"/>
      <name val="Arial"/>
      <family val="2"/>
    </font>
    <font>
      <b/>
      <sz val="11"/>
      <color rgb="FF004254"/>
      <name val="Arial"/>
      <family val="2"/>
    </font>
    <font>
      <b/>
      <sz val="18"/>
      <color rgb="FF004254"/>
      <name val="Neo Sans Light"/>
      <family val="2"/>
    </font>
    <font>
      <b/>
      <sz val="16"/>
      <color rgb="FF004254"/>
      <name val="Neo Sans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254"/>
        <bgColor indexed="64"/>
      </patternFill>
    </fill>
    <fill>
      <patternFill patternType="solid">
        <fgColor rgb="FFFBBB2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rgb="FFC0C0C0"/>
      </left>
      <right style="hair">
        <color rgb="FFC0C0C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double"/>
      <bottom style="double"/>
    </border>
    <border>
      <left style="hair">
        <color indexed="22"/>
      </left>
      <right style="hair">
        <color indexed="22"/>
      </right>
      <top>
        <color indexed="63"/>
      </top>
      <bottom style="double"/>
    </border>
    <border>
      <left style="hair">
        <color indexed="22"/>
      </left>
      <right style="hair">
        <color indexed="22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>
        <color indexed="22"/>
      </right>
      <top>
        <color indexed="63"/>
      </top>
      <bottom style="double"/>
    </border>
    <border>
      <left>
        <color indexed="63"/>
      </left>
      <right style="hair">
        <color indexed="22"/>
      </right>
      <top style="double"/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dotted"/>
    </border>
    <border>
      <left style="hair">
        <color indexed="22"/>
      </left>
      <right style="hair">
        <color indexed="22"/>
      </right>
      <top style="dotted"/>
      <bottom style="thin"/>
    </border>
    <border>
      <left style="hair">
        <color indexed="22"/>
      </left>
      <right style="hair">
        <color indexed="22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>
        <color indexed="22"/>
      </left>
      <right style="hair">
        <color indexed="22"/>
      </right>
      <top>
        <color indexed="63"/>
      </top>
      <bottom style="medium"/>
    </border>
    <border>
      <left>
        <color indexed="63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double"/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0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8" fillId="0" borderId="8" applyNumberFormat="0" applyFill="0" applyAlignment="0" applyProtection="0"/>
    <xf numFmtId="0" fontId="77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211" fontId="11" fillId="33" borderId="10" xfId="54" applyNumberFormat="1" applyFont="1" applyFill="1" applyBorder="1" applyAlignment="1">
      <alignment vertical="center"/>
      <protection/>
    </xf>
    <xf numFmtId="3" fontId="10" fillId="33" borderId="11" xfId="0" applyNumberFormat="1" applyFont="1" applyFill="1" applyBorder="1" applyAlignment="1">
      <alignment horizontal="right"/>
    </xf>
    <xf numFmtId="1" fontId="16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" fontId="12" fillId="34" borderId="0" xfId="0" applyNumberFormat="1" applyFont="1" applyFill="1" applyBorder="1" applyAlignment="1">
      <alignment horizontal="right" wrapText="1"/>
    </xf>
    <xf numFmtId="1" fontId="14" fillId="34" borderId="0" xfId="0" applyNumberFormat="1" applyFont="1" applyFill="1" applyBorder="1" applyAlignment="1">
      <alignment horizontal="right"/>
    </xf>
    <xf numFmtId="0" fontId="15" fillId="34" borderId="0" xfId="0" applyFont="1" applyFill="1" applyBorder="1" applyAlignment="1">
      <alignment/>
    </xf>
    <xf numFmtId="1" fontId="13" fillId="34" borderId="0" xfId="0" applyNumberFormat="1" applyFont="1" applyFill="1" applyBorder="1" applyAlignment="1">
      <alignment horizontal="right"/>
    </xf>
    <xf numFmtId="0" fontId="13" fillId="34" borderId="0" xfId="0" applyFont="1" applyFill="1" applyBorder="1" applyAlignment="1">
      <alignment horizontal="right"/>
    </xf>
    <xf numFmtId="1" fontId="16" fillId="34" borderId="0" xfId="54" applyNumberFormat="1" applyFont="1" applyFill="1" applyBorder="1" applyAlignment="1">
      <alignment/>
      <protection/>
    </xf>
    <xf numFmtId="211" fontId="10" fillId="33" borderId="10" xfId="54" applyNumberFormat="1" applyFont="1" applyFill="1" applyBorder="1" applyAlignment="1">
      <alignment vertical="center"/>
      <protection/>
    </xf>
    <xf numFmtId="0" fontId="11" fillId="33" borderId="0" xfId="0" applyFont="1" applyFill="1" applyBorder="1" applyAlignment="1">
      <alignment wrapText="1"/>
    </xf>
    <xf numFmtId="0" fontId="1" fillId="34" borderId="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right" vertical="top" wrapText="1"/>
    </xf>
    <xf numFmtId="0" fontId="1" fillId="34" borderId="0" xfId="0" applyFont="1" applyFill="1" applyBorder="1" applyAlignment="1">
      <alignment horizontal="right" wrapText="1"/>
    </xf>
    <xf numFmtId="0" fontId="10" fillId="34" borderId="0" xfId="0" applyFont="1" applyFill="1" applyBorder="1" applyAlignment="1">
      <alignment wrapText="1"/>
    </xf>
    <xf numFmtId="3" fontId="10" fillId="34" borderId="0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 wrapText="1"/>
    </xf>
    <xf numFmtId="1" fontId="11" fillId="34" borderId="0" xfId="0" applyNumberFormat="1" applyFont="1" applyFill="1" applyBorder="1" applyAlignment="1">
      <alignment horizontal="right"/>
    </xf>
    <xf numFmtId="0" fontId="17" fillId="34" borderId="0" xfId="0" applyFont="1" applyFill="1" applyBorder="1" applyAlignment="1">
      <alignment wrapText="1"/>
    </xf>
    <xf numFmtId="182" fontId="17" fillId="34" borderId="0" xfId="0" applyNumberFormat="1" applyFont="1" applyFill="1" applyBorder="1" applyAlignment="1">
      <alignment horizontal="right"/>
    </xf>
    <xf numFmtId="218" fontId="11" fillId="34" borderId="0" xfId="54" applyNumberFormat="1" applyFont="1" applyFill="1" applyBorder="1" applyAlignment="1">
      <alignment/>
      <protection/>
    </xf>
    <xf numFmtId="1" fontId="10" fillId="34" borderId="0" xfId="0" applyNumberFormat="1" applyFont="1" applyFill="1" applyBorder="1" applyAlignment="1">
      <alignment horizontal="right"/>
    </xf>
    <xf numFmtId="0" fontId="11" fillId="34" borderId="0" xfId="0" applyFont="1" applyFill="1" applyBorder="1" applyAlignment="1">
      <alignment horizontal="justify"/>
    </xf>
    <xf numFmtId="193" fontId="11" fillId="34" borderId="0" xfId="0" applyNumberFormat="1" applyFont="1" applyFill="1" applyBorder="1" applyAlignment="1">
      <alignment/>
    </xf>
    <xf numFmtId="9" fontId="15" fillId="34" borderId="0" xfId="0" applyNumberFormat="1" applyFont="1" applyFill="1" applyBorder="1" applyAlignment="1">
      <alignment/>
    </xf>
    <xf numFmtId="9" fontId="3" fillId="34" borderId="0" xfId="0" applyNumberFormat="1" applyFont="1" applyFill="1" applyBorder="1" applyAlignment="1">
      <alignment/>
    </xf>
    <xf numFmtId="0" fontId="0" fillId="33" borderId="0" xfId="0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8" fillId="33" borderId="0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wrapText="1"/>
    </xf>
    <xf numFmtId="0" fontId="18" fillId="33" borderId="10" xfId="0" applyFont="1" applyFill="1" applyBorder="1" applyAlignment="1">
      <alignment horizontal="center" wrapText="1"/>
    </xf>
    <xf numFmtId="0" fontId="22" fillId="33" borderId="0" xfId="0" applyFont="1" applyFill="1" applyAlignment="1">
      <alignment/>
    </xf>
    <xf numFmtId="0" fontId="21" fillId="34" borderId="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2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 wrapText="1"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 horizontal="center"/>
    </xf>
    <xf numFmtId="0" fontId="22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 locked="0"/>
    </xf>
    <xf numFmtId="0" fontId="27" fillId="33" borderId="0" xfId="0" applyFont="1" applyFill="1" applyAlignment="1">
      <alignment/>
    </xf>
    <xf numFmtId="206" fontId="21" fillId="33" borderId="0" xfId="0" applyNumberFormat="1" applyFont="1" applyFill="1" applyAlignment="1">
      <alignment/>
    </xf>
    <xf numFmtId="0" fontId="26" fillId="33" borderId="12" xfId="0" applyFont="1" applyFill="1" applyBorder="1" applyAlignment="1">
      <alignment horizontal="center" vertical="top" wrapText="1"/>
    </xf>
    <xf numFmtId="0" fontId="25" fillId="33" borderId="0" xfId="0" applyFont="1" applyFill="1" applyAlignment="1" applyProtection="1">
      <alignment/>
      <protection/>
    </xf>
    <xf numFmtId="0" fontId="25" fillId="33" borderId="0" xfId="0" applyFont="1" applyFill="1" applyAlignment="1" applyProtection="1">
      <alignment/>
      <protection locked="0"/>
    </xf>
    <xf numFmtId="206" fontId="20" fillId="33" borderId="10" xfId="0" applyNumberFormat="1" applyFont="1" applyFill="1" applyBorder="1" applyAlignment="1" applyProtection="1">
      <alignment/>
      <protection/>
    </xf>
    <xf numFmtId="206" fontId="20" fillId="33" borderId="10" xfId="0" applyNumberFormat="1" applyFont="1" applyFill="1" applyBorder="1" applyAlignment="1" applyProtection="1">
      <alignment/>
      <protection locked="0"/>
    </xf>
    <xf numFmtId="0" fontId="19" fillId="33" borderId="0" xfId="0" applyFont="1" applyFill="1" applyAlignment="1" applyProtection="1">
      <alignment/>
      <protection locked="0"/>
    </xf>
    <xf numFmtId="206" fontId="21" fillId="33" borderId="10" xfId="0" applyNumberFormat="1" applyFont="1" applyFill="1" applyBorder="1" applyAlignment="1" applyProtection="1">
      <alignment/>
      <protection/>
    </xf>
    <xf numFmtId="206" fontId="21" fillId="33" borderId="10" xfId="0" applyNumberFormat="1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/>
      <protection locked="0"/>
    </xf>
    <xf numFmtId="206" fontId="20" fillId="33" borderId="13" xfId="0" applyNumberFormat="1" applyFont="1" applyFill="1" applyBorder="1" applyAlignment="1" applyProtection="1">
      <alignment/>
      <protection/>
    </xf>
    <xf numFmtId="206" fontId="20" fillId="33" borderId="13" xfId="0" applyNumberFormat="1" applyFont="1" applyFill="1" applyBorder="1" applyAlignment="1" applyProtection="1">
      <alignment/>
      <protection locked="0"/>
    </xf>
    <xf numFmtId="0" fontId="22" fillId="33" borderId="14" xfId="0" applyFont="1" applyFill="1" applyBorder="1" applyAlignment="1" applyProtection="1">
      <alignment/>
      <protection locked="0"/>
    </xf>
    <xf numFmtId="206" fontId="20" fillId="33" borderId="15" xfId="0" applyNumberFormat="1" applyFont="1" applyFill="1" applyBorder="1" applyAlignment="1" applyProtection="1">
      <alignment/>
      <protection/>
    </xf>
    <xf numFmtId="206" fontId="20" fillId="33" borderId="15" xfId="0" applyNumberFormat="1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19" fillId="33" borderId="14" xfId="0" applyFont="1" applyFill="1" applyBorder="1" applyAlignment="1" applyProtection="1">
      <alignment/>
      <protection locked="0"/>
    </xf>
    <xf numFmtId="206" fontId="20" fillId="33" borderId="16" xfId="0" applyNumberFormat="1" applyFont="1" applyFill="1" applyBorder="1" applyAlignment="1" applyProtection="1">
      <alignment/>
      <protection/>
    </xf>
    <xf numFmtId="206" fontId="20" fillId="33" borderId="16" xfId="0" applyNumberFormat="1" applyFont="1" applyFill="1" applyBorder="1" applyAlignment="1" applyProtection="1">
      <alignment/>
      <protection locked="0"/>
    </xf>
    <xf numFmtId="206" fontId="20" fillId="33" borderId="17" xfId="0" applyNumberFormat="1" applyFont="1" applyFill="1" applyBorder="1" applyAlignment="1" applyProtection="1">
      <alignment/>
      <protection locked="0"/>
    </xf>
    <xf numFmtId="206" fontId="21" fillId="33" borderId="0" xfId="0" applyNumberFormat="1" applyFont="1" applyFill="1" applyBorder="1" applyAlignment="1" applyProtection="1">
      <alignment/>
      <protection/>
    </xf>
    <xf numFmtId="206" fontId="21" fillId="33" borderId="0" xfId="0" applyNumberFormat="1" applyFont="1" applyFill="1" applyBorder="1" applyAlignment="1" applyProtection="1">
      <alignment/>
      <protection locked="0"/>
    </xf>
    <xf numFmtId="206" fontId="21" fillId="33" borderId="17" xfId="0" applyNumberFormat="1" applyFont="1" applyFill="1" applyBorder="1" applyAlignment="1" applyProtection="1">
      <alignment/>
      <protection/>
    </xf>
    <xf numFmtId="206" fontId="21" fillId="33" borderId="17" xfId="0" applyNumberFormat="1" applyFont="1" applyFill="1" applyBorder="1" applyAlignment="1" applyProtection="1">
      <alignment/>
      <protection locked="0"/>
    </xf>
    <xf numFmtId="206" fontId="20" fillId="33" borderId="18" xfId="0" applyNumberFormat="1" applyFont="1" applyFill="1" applyBorder="1" applyAlignment="1" applyProtection="1">
      <alignment/>
      <protection/>
    </xf>
    <xf numFmtId="206" fontId="20" fillId="33" borderId="18" xfId="0" applyNumberFormat="1" applyFont="1" applyFill="1" applyBorder="1" applyAlignment="1" applyProtection="1">
      <alignment/>
      <protection locked="0"/>
    </xf>
    <xf numFmtId="206" fontId="20" fillId="33" borderId="0" xfId="0" applyNumberFormat="1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/>
      <protection/>
    </xf>
    <xf numFmtId="206" fontId="22" fillId="33" borderId="0" xfId="0" applyNumberFormat="1" applyFont="1" applyFill="1" applyAlignment="1" applyProtection="1">
      <alignment/>
      <protection locked="0"/>
    </xf>
    <xf numFmtId="0" fontId="22" fillId="34" borderId="0" xfId="0" applyFont="1" applyFill="1" applyAlignment="1" applyProtection="1">
      <alignment/>
      <protection locked="0"/>
    </xf>
    <xf numFmtId="0" fontId="22" fillId="34" borderId="0" xfId="0" applyFont="1" applyFill="1" applyAlignment="1" applyProtection="1">
      <alignment/>
      <protection/>
    </xf>
    <xf numFmtId="0" fontId="27" fillId="34" borderId="0" xfId="0" applyFont="1" applyFill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 vertical="top" wrapText="1"/>
    </xf>
    <xf numFmtId="0" fontId="25" fillId="33" borderId="0" xfId="0" applyFont="1" applyFill="1" applyAlignment="1">
      <alignment/>
    </xf>
    <xf numFmtId="0" fontId="20" fillId="34" borderId="0" xfId="0" applyFont="1" applyFill="1" applyBorder="1" applyAlignment="1">
      <alignment horizontal="right"/>
    </xf>
    <xf numFmtId="0" fontId="22" fillId="34" borderId="0" xfId="0" applyFont="1" applyFill="1" applyBorder="1" applyAlignment="1">
      <alignment/>
    </xf>
    <xf numFmtId="1" fontId="23" fillId="33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 wrapText="1"/>
    </xf>
    <xf numFmtId="0" fontId="79" fillId="35" borderId="0" xfId="0" applyFont="1" applyFill="1" applyAlignment="1" applyProtection="1">
      <alignment/>
      <protection locked="0"/>
    </xf>
    <xf numFmtId="0" fontId="79" fillId="35" borderId="0" xfId="0" applyFont="1" applyFill="1" applyAlignment="1" applyProtection="1">
      <alignment/>
      <protection/>
    </xf>
    <xf numFmtId="0" fontId="80" fillId="35" borderId="0" xfId="0" applyFont="1" applyFill="1" applyAlignment="1">
      <alignment/>
    </xf>
    <xf numFmtId="0" fontId="81" fillId="36" borderId="0" xfId="0" applyFont="1" applyFill="1" applyAlignment="1">
      <alignment/>
    </xf>
    <xf numFmtId="0" fontId="82" fillId="36" borderId="0" xfId="0" applyFont="1" applyFill="1" applyAlignment="1">
      <alignment horizontal="left"/>
    </xf>
    <xf numFmtId="0" fontId="83" fillId="36" borderId="0" xfId="0" applyFont="1" applyFill="1" applyAlignment="1">
      <alignment/>
    </xf>
    <xf numFmtId="0" fontId="82" fillId="36" borderId="0" xfId="0" applyFont="1" applyFill="1" applyAlignment="1">
      <alignment/>
    </xf>
    <xf numFmtId="0" fontId="83" fillId="36" borderId="0" xfId="0" applyFont="1" applyFill="1" applyAlignment="1" applyProtection="1">
      <alignment/>
      <protection locked="0"/>
    </xf>
    <xf numFmtId="0" fontId="84" fillId="36" borderId="0" xfId="0" applyFont="1" applyFill="1" applyAlignment="1">
      <alignment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85" fillId="34" borderId="0" xfId="0" applyFont="1" applyFill="1" applyBorder="1" applyAlignment="1">
      <alignment/>
    </xf>
    <xf numFmtId="0" fontId="83" fillId="34" borderId="14" xfId="0" applyFont="1" applyFill="1" applyBorder="1" applyAlignment="1">
      <alignment/>
    </xf>
    <xf numFmtId="0" fontId="83" fillId="34" borderId="0" xfId="0" applyFont="1" applyFill="1" applyBorder="1" applyAlignment="1">
      <alignment/>
    </xf>
    <xf numFmtId="0" fontId="85" fillId="34" borderId="19" xfId="0" applyFont="1" applyFill="1" applyBorder="1" applyAlignment="1">
      <alignment/>
    </xf>
    <xf numFmtId="0" fontId="85" fillId="34" borderId="20" xfId="0" applyFont="1" applyFill="1" applyBorder="1" applyAlignment="1">
      <alignment/>
    </xf>
    <xf numFmtId="0" fontId="86" fillId="34" borderId="21" xfId="0" applyFont="1" applyFill="1" applyBorder="1" applyAlignment="1">
      <alignment/>
    </xf>
    <xf numFmtId="0" fontId="83" fillId="34" borderId="22" xfId="0" applyFont="1" applyFill="1" applyBorder="1" applyAlignment="1">
      <alignment horizontal="left"/>
    </xf>
    <xf numFmtId="0" fontId="85" fillId="34" borderId="23" xfId="0" applyFont="1" applyFill="1" applyBorder="1" applyAlignment="1">
      <alignment horizontal="left"/>
    </xf>
    <xf numFmtId="0" fontId="83" fillId="34" borderId="24" xfId="0" applyFont="1" applyFill="1" applyBorder="1" applyAlignment="1">
      <alignment/>
    </xf>
    <xf numFmtId="0" fontId="85" fillId="34" borderId="22" xfId="0" applyFont="1" applyFill="1" applyBorder="1" applyAlignment="1">
      <alignment horizontal="left"/>
    </xf>
    <xf numFmtId="206" fontId="85" fillId="33" borderId="10" xfId="0" applyNumberFormat="1" applyFont="1" applyFill="1" applyBorder="1" applyAlignment="1">
      <alignment horizontal="center" vertical="center"/>
    </xf>
    <xf numFmtId="206" fontId="83" fillId="33" borderId="13" xfId="0" applyNumberFormat="1" applyFont="1" applyFill="1" applyBorder="1" applyAlignment="1">
      <alignment horizontal="center" vertical="center"/>
    </xf>
    <xf numFmtId="206" fontId="83" fillId="33" borderId="10" xfId="54" applyNumberFormat="1" applyFont="1" applyFill="1" applyBorder="1" applyAlignment="1">
      <alignment horizontal="center" vertical="center"/>
      <protection/>
    </xf>
    <xf numFmtId="206" fontId="83" fillId="33" borderId="13" xfId="54" applyNumberFormat="1" applyFont="1" applyFill="1" applyBorder="1" applyAlignment="1">
      <alignment horizontal="center" vertical="center"/>
      <protection/>
    </xf>
    <xf numFmtId="206" fontId="85" fillId="33" borderId="25" xfId="54" applyNumberFormat="1" applyFont="1" applyFill="1" applyBorder="1" applyAlignment="1">
      <alignment horizontal="center" vertical="center"/>
      <protection/>
    </xf>
    <xf numFmtId="206" fontId="85" fillId="33" borderId="26" xfId="54" applyNumberFormat="1" applyFont="1" applyFill="1" applyBorder="1" applyAlignment="1">
      <alignment horizontal="center" vertical="center"/>
      <protection/>
    </xf>
    <xf numFmtId="182" fontId="86" fillId="33" borderId="27" xfId="56" applyNumberFormat="1" applyFont="1" applyFill="1" applyBorder="1" applyAlignment="1">
      <alignment horizontal="center" vertical="center"/>
    </xf>
    <xf numFmtId="206" fontId="85" fillId="33" borderId="10" xfId="54" applyNumberFormat="1" applyFont="1" applyFill="1" applyBorder="1" applyAlignment="1">
      <alignment horizontal="center" vertical="center"/>
      <protection/>
    </xf>
    <xf numFmtId="206" fontId="83" fillId="33" borderId="17" xfId="0" applyNumberFormat="1" applyFont="1" applyFill="1" applyBorder="1" applyAlignment="1">
      <alignment horizontal="center" vertical="center"/>
    </xf>
    <xf numFmtId="206" fontId="85" fillId="33" borderId="18" xfId="0" applyNumberFormat="1" applyFont="1" applyFill="1" applyBorder="1" applyAlignment="1">
      <alignment horizontal="center"/>
    </xf>
    <xf numFmtId="206" fontId="85" fillId="33" borderId="17" xfId="0" applyNumberFormat="1" applyFont="1" applyFill="1" applyBorder="1" applyAlignment="1">
      <alignment horizontal="center"/>
    </xf>
    <xf numFmtId="206" fontId="85" fillId="34" borderId="17" xfId="0" applyNumberFormat="1" applyFont="1" applyFill="1" applyBorder="1" applyAlignment="1">
      <alignment horizontal="center"/>
    </xf>
    <xf numFmtId="0" fontId="87" fillId="35" borderId="17" xfId="0" applyFont="1" applyFill="1" applyBorder="1" applyAlignment="1">
      <alignment horizontal="center" vertical="center" wrapText="1"/>
    </xf>
    <xf numFmtId="212" fontId="85" fillId="33" borderId="28" xfId="54" applyNumberFormat="1" applyFont="1" applyFill="1" applyBorder="1" applyAlignment="1">
      <alignment horizontal="center" vertical="center"/>
      <protection/>
    </xf>
    <xf numFmtId="212" fontId="85" fillId="33" borderId="18" xfId="0" applyNumberFormat="1" applyFont="1" applyFill="1" applyBorder="1" applyAlignment="1">
      <alignment horizontal="center" vertical="center"/>
    </xf>
    <xf numFmtId="182" fontId="85" fillId="33" borderId="17" xfId="56" applyNumberFormat="1" applyFont="1" applyFill="1" applyBorder="1" applyAlignment="1">
      <alignment horizontal="center" vertical="center"/>
    </xf>
    <xf numFmtId="0" fontId="85" fillId="34" borderId="29" xfId="0" applyFont="1" applyFill="1" applyBorder="1" applyAlignment="1">
      <alignment/>
    </xf>
    <xf numFmtId="182" fontId="85" fillId="34" borderId="22" xfId="56" applyNumberFormat="1" applyFont="1" applyFill="1" applyBorder="1" applyAlignment="1">
      <alignment horizontal="left"/>
    </xf>
    <xf numFmtId="211" fontId="83" fillId="33" borderId="10" xfId="54" applyNumberFormat="1" applyFont="1" applyFill="1" applyBorder="1" applyAlignment="1">
      <alignment horizontal="center" vertical="center"/>
      <protection/>
    </xf>
    <xf numFmtId="211" fontId="85" fillId="33" borderId="25" xfId="54" applyNumberFormat="1" applyFont="1" applyFill="1" applyBorder="1" applyAlignment="1">
      <alignment horizontal="center" vertical="center"/>
      <protection/>
    </xf>
    <xf numFmtId="211" fontId="85" fillId="33" borderId="30" xfId="54" applyNumberFormat="1" applyFont="1" applyFill="1" applyBorder="1" applyAlignment="1">
      <alignment horizontal="center" vertical="center"/>
      <protection/>
    </xf>
    <xf numFmtId="211" fontId="83" fillId="33" borderId="13" xfId="54" applyNumberFormat="1" applyFont="1" applyFill="1" applyBorder="1" applyAlignment="1">
      <alignment horizontal="center" vertical="center"/>
      <protection/>
    </xf>
    <xf numFmtId="211" fontId="85" fillId="33" borderId="10" xfId="54" applyNumberFormat="1" applyFont="1" applyFill="1" applyBorder="1" applyAlignment="1">
      <alignment horizontal="center" vertical="center"/>
      <protection/>
    </xf>
    <xf numFmtId="211" fontId="83" fillId="33" borderId="17" xfId="54" applyNumberFormat="1" applyFont="1" applyFill="1" applyBorder="1" applyAlignment="1">
      <alignment horizontal="center" vertical="center"/>
      <protection/>
    </xf>
    <xf numFmtId="211" fontId="85" fillId="33" borderId="17" xfId="0" applyNumberFormat="1" applyFont="1" applyFill="1" applyBorder="1" applyAlignment="1">
      <alignment horizontal="center"/>
    </xf>
    <xf numFmtId="0" fontId="88" fillId="33" borderId="0" xfId="0" applyFont="1" applyFill="1" applyAlignment="1">
      <alignment horizontal="center"/>
    </xf>
    <xf numFmtId="0" fontId="89" fillId="33" borderId="0" xfId="0" applyFont="1" applyFill="1" applyAlignment="1">
      <alignment horizontal="center" wrapText="1"/>
    </xf>
    <xf numFmtId="211" fontId="90" fillId="33" borderId="10" xfId="54" applyNumberFormat="1" applyFont="1" applyFill="1" applyBorder="1" applyAlignment="1">
      <alignment horizontal="center" vertical="center"/>
      <protection/>
    </xf>
    <xf numFmtId="211" fontId="90" fillId="33" borderId="13" xfId="54" applyNumberFormat="1" applyFont="1" applyFill="1" applyBorder="1" applyAlignment="1">
      <alignment horizontal="center" vertical="center"/>
      <protection/>
    </xf>
    <xf numFmtId="211" fontId="91" fillId="33" borderId="17" xfId="0" applyNumberFormat="1" applyFont="1" applyFill="1" applyBorder="1" applyAlignment="1">
      <alignment horizontal="center"/>
    </xf>
    <xf numFmtId="211" fontId="85" fillId="34" borderId="30" xfId="54" applyNumberFormat="1" applyFont="1" applyFill="1" applyBorder="1" applyAlignment="1">
      <alignment vertical="center"/>
      <protection/>
    </xf>
    <xf numFmtId="211" fontId="83" fillId="34" borderId="17" xfId="54" applyNumberFormat="1" applyFont="1" applyFill="1" applyBorder="1" applyAlignment="1">
      <alignment vertical="center"/>
      <protection/>
    </xf>
    <xf numFmtId="0" fontId="83" fillId="34" borderId="0" xfId="0" applyFont="1" applyFill="1" applyBorder="1" applyAlignment="1">
      <alignment wrapText="1"/>
    </xf>
    <xf numFmtId="211" fontId="85" fillId="34" borderId="17" xfId="0" applyNumberFormat="1" applyFont="1" applyFill="1" applyBorder="1" applyAlignment="1">
      <alignment/>
    </xf>
    <xf numFmtId="0" fontId="88" fillId="34" borderId="0" xfId="0" applyFont="1" applyFill="1" applyAlignment="1">
      <alignment/>
    </xf>
    <xf numFmtId="0" fontId="85" fillId="34" borderId="31" xfId="0" applyFont="1" applyFill="1" applyBorder="1" applyAlignment="1">
      <alignment/>
    </xf>
    <xf numFmtId="0" fontId="83" fillId="34" borderId="32" xfId="0" applyFont="1" applyFill="1" applyBorder="1" applyAlignment="1">
      <alignment/>
    </xf>
    <xf numFmtId="0" fontId="78" fillId="35" borderId="10" xfId="0" applyFont="1" applyFill="1" applyBorder="1" applyAlignment="1" applyProtection="1">
      <alignment horizontal="center" vertical="center" wrapText="1"/>
      <protection locked="0"/>
    </xf>
    <xf numFmtId="0" fontId="87" fillId="35" borderId="17" xfId="0" applyFont="1" applyFill="1" applyBorder="1" applyAlignment="1" applyProtection="1">
      <alignment horizontal="center" vertical="center" wrapText="1"/>
      <protection locked="0"/>
    </xf>
    <xf numFmtId="206" fontId="85" fillId="34" borderId="10" xfId="0" applyNumberFormat="1" applyFont="1" applyFill="1" applyBorder="1" applyAlignment="1">
      <alignment horizontal="center" vertical="center"/>
    </xf>
    <xf numFmtId="206" fontId="83" fillId="34" borderId="10" xfId="0" applyNumberFormat="1" applyFont="1" applyFill="1" applyBorder="1" applyAlignment="1">
      <alignment horizontal="center" vertical="center"/>
    </xf>
    <xf numFmtId="206" fontId="85" fillId="34" borderId="13" xfId="0" applyNumberFormat="1" applyFont="1" applyFill="1" applyBorder="1" applyAlignment="1">
      <alignment horizontal="center" vertical="center"/>
    </xf>
    <xf numFmtId="206" fontId="85" fillId="34" borderId="15" xfId="0" applyNumberFormat="1" applyFont="1" applyFill="1" applyBorder="1" applyAlignment="1">
      <alignment horizontal="center" vertical="center"/>
    </xf>
    <xf numFmtId="206" fontId="85" fillId="34" borderId="16" xfId="0" applyNumberFormat="1" applyFont="1" applyFill="1" applyBorder="1" applyAlignment="1">
      <alignment horizontal="center" vertical="center"/>
    </xf>
    <xf numFmtId="206" fontId="83" fillId="34" borderId="0" xfId="0" applyNumberFormat="1" applyFont="1" applyFill="1" applyBorder="1" applyAlignment="1">
      <alignment horizontal="center" vertical="center"/>
    </xf>
    <xf numFmtId="206" fontId="85" fillId="34" borderId="18" xfId="0" applyNumberFormat="1" applyFont="1" applyFill="1" applyBorder="1" applyAlignment="1">
      <alignment horizontal="center" vertical="center"/>
    </xf>
    <xf numFmtId="206" fontId="85" fillId="34" borderId="0" xfId="0" applyNumberFormat="1" applyFont="1" applyFill="1" applyAlignment="1">
      <alignment/>
    </xf>
    <xf numFmtId="206" fontId="83" fillId="34" borderId="0" xfId="0" applyNumberFormat="1" applyFont="1" applyFill="1" applyAlignment="1">
      <alignment/>
    </xf>
    <xf numFmtId="206" fontId="85" fillId="34" borderId="14" xfId="0" applyNumberFormat="1" applyFont="1" applyFill="1" applyBorder="1" applyAlignment="1">
      <alignment/>
    </xf>
    <xf numFmtId="206" fontId="85" fillId="34" borderId="33" xfId="0" applyNumberFormat="1" applyFont="1" applyFill="1" applyBorder="1" applyAlignment="1">
      <alignment/>
    </xf>
    <xf numFmtId="206" fontId="85" fillId="34" borderId="0" xfId="0" applyNumberFormat="1" applyFont="1" applyFill="1" applyBorder="1" applyAlignment="1">
      <alignment/>
    </xf>
    <xf numFmtId="206" fontId="85" fillId="34" borderId="16" xfId="0" applyNumberFormat="1" applyFont="1" applyFill="1" applyBorder="1" applyAlignment="1">
      <alignment/>
    </xf>
    <xf numFmtId="206" fontId="83" fillId="34" borderId="0" xfId="0" applyNumberFormat="1" applyFont="1" applyFill="1" applyBorder="1" applyAlignment="1">
      <alignment/>
    </xf>
    <xf numFmtId="206" fontId="85" fillId="34" borderId="18" xfId="0" applyNumberFormat="1" applyFont="1" applyFill="1" applyBorder="1" applyAlignment="1">
      <alignment/>
    </xf>
    <xf numFmtId="1" fontId="78" fillId="35" borderId="10" xfId="0" applyNumberFormat="1" applyFont="1" applyFill="1" applyBorder="1" applyAlignment="1">
      <alignment horizontal="center" vertical="center" wrapText="1"/>
    </xf>
    <xf numFmtId="1" fontId="87" fillId="35" borderId="17" xfId="0" applyNumberFormat="1" applyFont="1" applyFill="1" applyBorder="1" applyAlignment="1">
      <alignment horizontal="center" vertical="center" wrapText="1"/>
    </xf>
    <xf numFmtId="1" fontId="83" fillId="33" borderId="10" xfId="0" applyNumberFormat="1" applyFont="1" applyFill="1" applyBorder="1" applyAlignment="1">
      <alignment horizontal="center" vertical="center"/>
    </xf>
    <xf numFmtId="3" fontId="83" fillId="33" borderId="10" xfId="0" applyNumberFormat="1" applyFont="1" applyFill="1" applyBorder="1" applyAlignment="1">
      <alignment horizontal="center" vertical="center"/>
    </xf>
    <xf numFmtId="3" fontId="85" fillId="33" borderId="34" xfId="0" applyNumberFormat="1" applyFont="1" applyFill="1" applyBorder="1" applyAlignment="1">
      <alignment horizontal="center" vertical="center"/>
    </xf>
    <xf numFmtId="1" fontId="83" fillId="33" borderId="35" xfId="0" applyNumberFormat="1" applyFont="1" applyFill="1" applyBorder="1" applyAlignment="1">
      <alignment horizontal="center" vertical="center"/>
    </xf>
    <xf numFmtId="3" fontId="83" fillId="33" borderId="35" xfId="0" applyNumberFormat="1" applyFont="1" applyFill="1" applyBorder="1" applyAlignment="1">
      <alignment horizontal="center" vertical="center"/>
    </xf>
    <xf numFmtId="3" fontId="85" fillId="33" borderId="31" xfId="0" applyNumberFormat="1" applyFont="1" applyFill="1" applyBorder="1" applyAlignment="1">
      <alignment horizontal="center" vertical="center"/>
    </xf>
    <xf numFmtId="0" fontId="83" fillId="34" borderId="0" xfId="0" applyFont="1" applyFill="1" applyBorder="1" applyAlignment="1">
      <alignment horizontal="left" vertical="center"/>
    </xf>
    <xf numFmtId="0" fontId="83" fillId="34" borderId="0" xfId="0" applyFont="1" applyFill="1" applyBorder="1" applyAlignment="1" quotePrefix="1">
      <alignment horizontal="left" vertical="center"/>
    </xf>
    <xf numFmtId="0" fontId="85" fillId="34" borderId="36" xfId="0" applyFont="1" applyFill="1" applyBorder="1" applyAlignment="1">
      <alignment/>
    </xf>
    <xf numFmtId="3" fontId="83" fillId="34" borderId="35" xfId="0" applyNumberFormat="1" applyFont="1" applyFill="1" applyBorder="1" applyAlignment="1">
      <alignment vertical="center"/>
    </xf>
    <xf numFmtId="0" fontId="83" fillId="34" borderId="35" xfId="0" applyFont="1" applyFill="1" applyBorder="1" applyAlignment="1">
      <alignment vertical="center"/>
    </xf>
    <xf numFmtId="0" fontId="83" fillId="34" borderId="24" xfId="0" applyFont="1" applyFill="1" applyBorder="1" applyAlignment="1">
      <alignment vertical="center"/>
    </xf>
    <xf numFmtId="0" fontId="85" fillId="34" borderId="31" xfId="0" applyFont="1" applyFill="1" applyBorder="1" applyAlignment="1">
      <alignment vertical="center"/>
    </xf>
    <xf numFmtId="0" fontId="78" fillId="35" borderId="37" xfId="0" applyFont="1" applyFill="1" applyBorder="1" applyAlignment="1">
      <alignment horizontal="center" vertical="center" wrapText="1"/>
    </xf>
    <xf numFmtId="202" fontId="3" fillId="33" borderId="0" xfId="0" applyNumberFormat="1" applyFont="1" applyFill="1" applyAlignment="1" applyProtection="1">
      <alignment/>
      <protection locked="0"/>
    </xf>
    <xf numFmtId="0" fontId="92" fillId="36" borderId="0" xfId="0" applyFont="1" applyFill="1" applyBorder="1" applyAlignment="1">
      <alignment horizontal="center"/>
    </xf>
    <xf numFmtId="0" fontId="93" fillId="36" borderId="0" xfId="0" applyFont="1" applyFill="1" applyAlignment="1">
      <alignment horizontal="left"/>
    </xf>
    <xf numFmtId="0" fontId="82" fillId="36" borderId="0" xfId="0" applyFont="1" applyFill="1" applyAlignment="1">
      <alignment wrapText="1"/>
    </xf>
    <xf numFmtId="0" fontId="84" fillId="36" borderId="0" xfId="0" applyFont="1" applyFill="1" applyAlignment="1">
      <alignment wrapText="1"/>
    </xf>
    <xf numFmtId="0" fontId="78" fillId="35" borderId="0" xfId="0" applyFont="1" applyFill="1" applyBorder="1" applyAlignment="1">
      <alignment horizontal="center" vertical="top" wrapText="1"/>
    </xf>
    <xf numFmtId="0" fontId="3" fillId="34" borderId="38" xfId="0" applyFont="1" applyFill="1" applyBorder="1" applyAlignment="1">
      <alignment horizontal="left" vertical="top" wrapText="1"/>
    </xf>
    <xf numFmtId="0" fontId="22" fillId="34" borderId="38" xfId="0" applyFont="1" applyFill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I_Cnmv4T99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46464"/>
      <rgbColor rgb="00BF1365"/>
      <rgbColor rgb="00F1FA40"/>
      <rgbColor rgb="00FFFF00"/>
      <rgbColor rgb="00FF00FF"/>
      <rgbColor rgb="00B88300"/>
      <rgbColor rgb="00242424"/>
      <rgbColor rgb="00EE5CA2"/>
      <rgbColor rgb="00C3CD05"/>
      <rgbColor rgb="00D1D1D1"/>
      <rgbColor rgb="00A3F4FF"/>
      <rgbColor rgb="00FFC021"/>
      <rgbColor rgb="00C0C0C0"/>
      <rgbColor rgb="00808080"/>
      <rgbColor rgb="00000000"/>
      <rgbColor rgb="00868689"/>
      <rgbColor rgb="00B8B9BB"/>
      <rgbColor rgb="00E1A100"/>
      <rgbColor rgb="00FFB40D"/>
      <rgbColor rgb="00FFD15D"/>
      <rgbColor rgb="0000B0CA"/>
      <rgbColor rgb="0000B0CA"/>
      <rgbColor rgb="00E21776"/>
      <rgbColor rgb="00ED4D99"/>
      <rgbColor rgb="00F490C0"/>
      <rgbColor rgb="00C3CD05"/>
      <rgbColor rgb="00E5F006"/>
      <rgbColor rgb="00F6FC78"/>
      <rgbColor rgb="0011E3FF"/>
      <rgbColor rgb="0085F0FF"/>
      <rgbColor rgb="009CA404"/>
      <rgbColor rgb="00CCFFFF"/>
      <rgbColor rgb="00CCFFCC"/>
      <rgbColor rgb="00FFFF99"/>
      <rgbColor rgb="0099CCFF"/>
      <rgbColor rgb="00FF99CC"/>
      <rgbColor rgb="00CC99FF"/>
      <rgbColor rgb="00FFCC99"/>
      <rgbColor rgb="00F9FDA9"/>
      <rgbColor rgb="00FFDB81"/>
      <rgbColor rgb="00F2F2F2"/>
      <rgbColor rgb="00FFCC00"/>
      <rgbColor rgb="00CECED0"/>
      <rgbColor rgb="00ADADAF"/>
      <rgbColor rgb="0037E7FF"/>
      <rgbColor rgb="00969696"/>
      <rgbColor rgb="00E1A100"/>
      <rgbColor rgb="00F8BAD8"/>
      <rgbColor rgb="00E21776"/>
      <rgbColor rgb="00B8B9BB"/>
      <rgbColor rgb="00868689"/>
      <rgbColor rgb="000094A8"/>
      <rgbColor rgb="0000B0C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695325</xdr:colOff>
      <xdr:row>1</xdr:row>
      <xdr:rowOff>9525</xdr:rowOff>
    </xdr:from>
    <xdr:to>
      <xdr:col>9</xdr:col>
      <xdr:colOff>0</xdr:colOff>
      <xdr:row>4</xdr:row>
      <xdr:rowOff>9525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619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9</xdr:row>
      <xdr:rowOff>114300</xdr:rowOff>
    </xdr:to>
    <xdr:sp>
      <xdr:nvSpPr>
        <xdr:cNvPr id="1" name="Rectangle 8"/>
        <xdr:cNvSpPr>
          <a:spLocks/>
        </xdr:cNvSpPr>
      </xdr:nvSpPr>
      <xdr:spPr>
        <a:xfrm>
          <a:off x="7324725" y="647700"/>
          <a:ext cx="0" cy="111442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9</xdr:row>
      <xdr:rowOff>114300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647700"/>
          <a:ext cx="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7</xdr:row>
      <xdr:rowOff>152400</xdr:rowOff>
    </xdr:to>
    <xdr:sp>
      <xdr:nvSpPr>
        <xdr:cNvPr id="3" name="Rectangle 10"/>
        <xdr:cNvSpPr>
          <a:spLocks/>
        </xdr:cNvSpPr>
      </xdr:nvSpPr>
      <xdr:spPr>
        <a:xfrm>
          <a:off x="7324725" y="0"/>
          <a:ext cx="0" cy="1438275"/>
        </a:xfrm>
        <a:prstGeom prst="rect">
          <a:avLst/>
        </a:prstGeom>
        <a:solidFill>
          <a:srgbClr val="4A4A4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152400</xdr:rowOff>
    </xdr:from>
    <xdr:to>
      <xdr:col>6</xdr:col>
      <xdr:colOff>0</xdr:colOff>
      <xdr:row>8</xdr:row>
      <xdr:rowOff>142875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152400"/>
          <a:ext cx="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7</xdr:row>
      <xdr:rowOff>152400</xdr:rowOff>
    </xdr:to>
    <xdr:grpSp>
      <xdr:nvGrpSpPr>
        <xdr:cNvPr id="5" name="Group 14"/>
        <xdr:cNvGrpSpPr>
          <a:grpSpLocks/>
        </xdr:cNvGrpSpPr>
      </xdr:nvGrpSpPr>
      <xdr:grpSpPr>
        <a:xfrm>
          <a:off x="7324725" y="0"/>
          <a:ext cx="0" cy="1438275"/>
          <a:chOff x="4800" y="0"/>
          <a:chExt cx="816" cy="624"/>
        </a:xfrm>
        <a:solidFill>
          <a:srgbClr val="FFFFFF"/>
        </a:solidFill>
      </xdr:grpSpPr>
      <xdr:sp>
        <xdr:nvSpPr>
          <xdr:cNvPr id="6" name="Rectangle 15"/>
          <xdr:cNvSpPr>
            <a:spLocks/>
          </xdr:cNvSpPr>
        </xdr:nvSpPr>
        <xdr:spPr>
          <a:xfrm>
            <a:off x="7324725" y="-335007448"/>
            <a:ext cx="0" cy="624"/>
          </a:xfrm>
          <a:prstGeom prst="rect">
            <a:avLst/>
          </a:prstGeom>
          <a:solidFill>
            <a:srgbClr val="4A4A4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00" y="0"/>
            <a:ext cx="624" cy="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552450</xdr:colOff>
      <xdr:row>0</xdr:row>
      <xdr:rowOff>76200</xdr:rowOff>
    </xdr:from>
    <xdr:to>
      <xdr:col>5</xdr:col>
      <xdr:colOff>752475</xdr:colOff>
      <xdr:row>3</xdr:row>
      <xdr:rowOff>38100</xdr:rowOff>
    </xdr:to>
    <xdr:pic>
      <xdr:nvPicPr>
        <xdr:cNvPr id="8" name="Imagen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76200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47625</xdr:rowOff>
    </xdr:from>
    <xdr:to>
      <xdr:col>3</xdr:col>
      <xdr:colOff>161925</xdr:colOff>
      <xdr:row>3</xdr:row>
      <xdr:rowOff>76200</xdr:rowOff>
    </xdr:to>
    <xdr:pic>
      <xdr:nvPicPr>
        <xdr:cNvPr id="1" name="Picture 10" descr="para fondo negro_Indra_01_neg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47625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0</xdr:rowOff>
    </xdr:from>
    <xdr:to>
      <xdr:col>5</xdr:col>
      <xdr:colOff>0</xdr:colOff>
      <xdr:row>2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0"/>
          <a:ext cx="17240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0</xdr:row>
      <xdr:rowOff>133350</xdr:rowOff>
    </xdr:from>
    <xdr:to>
      <xdr:col>5</xdr:col>
      <xdr:colOff>0</xdr:colOff>
      <xdr:row>3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33350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590550</xdr:colOff>
      <xdr:row>0</xdr:row>
      <xdr:rowOff>85725</xdr:rowOff>
    </xdr:from>
    <xdr:to>
      <xdr:col>5</xdr:col>
      <xdr:colOff>0</xdr:colOff>
      <xdr:row>4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85725"/>
          <a:ext cx="1724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123825</xdr:rowOff>
    </xdr:from>
    <xdr:to>
      <xdr:col>5</xdr:col>
      <xdr:colOff>0</xdr:colOff>
      <xdr:row>3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23825"/>
          <a:ext cx="1362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lInver\RESULTADOS%20TRIMESTRALES\2019\1T19\Rdos%201T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lInver\RESULTADOS%20TRIMESTRALES\2019\1S19\Rdos%201S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  <sheetName val="ANALISIS CUENTAS"/>
      <sheetName val="TABLAS"/>
      <sheetName val=" P&amp;L "/>
      <sheetName val="BALANCE"/>
      <sheetName val="FCF (nuevo)"/>
      <sheetName val="P&amp;L Divisiones Memoria"/>
      <sheetName val="FCF"/>
      <sheetName val="CIRCULANTE"/>
      <sheetName val="Nota 13. Consol"/>
      <sheetName val="Nota 13_1.Cons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UIA"/>
      <sheetName val="ANALISIS CUENTAS"/>
      <sheetName val="TABLAS"/>
      <sheetName val=" P&amp;L "/>
      <sheetName val="BALANCE"/>
      <sheetName val="FCF (nuevo)"/>
      <sheetName val="P&amp;L Divisiones Memoria"/>
      <sheetName val="PRESUPUESTO"/>
      <sheetName val="FCF"/>
      <sheetName val="CIRCULANTE"/>
      <sheetName val="CIRCULANTE TRIMESTRAL"/>
      <sheetName val="Nota 13. Consol"/>
      <sheetName val="Nota 13_1.Cons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50"/>
  <sheetViews>
    <sheetView zoomScale="75" zoomScaleNormal="75" zoomScalePageLayoutView="0" workbookViewId="0" topLeftCell="A1">
      <selection activeCell="D8" sqref="D8"/>
    </sheetView>
  </sheetViews>
  <sheetFormatPr defaultColWidth="0" defaultRowHeight="12.75"/>
  <cols>
    <col min="1" max="8" width="11.421875" style="1" customWidth="1"/>
    <col min="9" max="9" width="2.140625" style="1" customWidth="1"/>
    <col min="10" max="16384" width="11.421875" style="1" hidden="1" customWidth="1"/>
  </cols>
  <sheetData>
    <row r="1" spans="1:5" s="45" customFormat="1" ht="12" customHeight="1">
      <c r="A1" s="44"/>
      <c r="D1" s="44"/>
      <c r="E1" s="44"/>
    </row>
    <row r="2" spans="1:5" s="45" customFormat="1" ht="12" customHeight="1">
      <c r="A2" s="44"/>
      <c r="D2" s="44"/>
      <c r="E2" s="44"/>
    </row>
    <row r="3" spans="1:5" s="45" customFormat="1" ht="12" customHeight="1">
      <c r="A3" s="44"/>
      <c r="D3" s="44"/>
      <c r="E3" s="44"/>
    </row>
    <row r="4" spans="1:5" s="45" customFormat="1" ht="12" customHeight="1">
      <c r="A4" s="44"/>
      <c r="D4" s="44"/>
      <c r="E4" s="44"/>
    </row>
    <row r="5" spans="1:5" s="45" customFormat="1" ht="12" customHeight="1">
      <c r="A5" s="44"/>
      <c r="D5" s="44"/>
      <c r="E5" s="44"/>
    </row>
    <row r="6" spans="1:5" s="115" customFormat="1" ht="24">
      <c r="A6" s="114"/>
      <c r="D6" s="197" t="s">
        <v>10</v>
      </c>
      <c r="E6" s="197"/>
    </row>
    <row r="7" spans="1:9" s="115" customFormat="1" ht="24">
      <c r="A7" s="114"/>
      <c r="B7" s="114"/>
      <c r="C7" s="114"/>
      <c r="D7" s="197" t="s">
        <v>109</v>
      </c>
      <c r="E7" s="197"/>
      <c r="F7" s="114"/>
      <c r="G7" s="114"/>
      <c r="H7" s="114"/>
      <c r="I7" s="114"/>
    </row>
    <row r="8" spans="1:9" s="45" customFormat="1" ht="12.75">
      <c r="A8" s="44"/>
      <c r="B8" s="44"/>
      <c r="C8" s="44"/>
      <c r="D8" s="44"/>
      <c r="E8" s="44"/>
      <c r="F8" s="44"/>
      <c r="G8" s="44"/>
      <c r="H8" s="44"/>
      <c r="I8" s="44"/>
    </row>
    <row r="9" ht="12.75">
      <c r="A9" s="2"/>
    </row>
    <row r="12" ht="4.5" customHeight="1"/>
    <row r="14" ht="4.5" customHeight="1"/>
    <row r="16" ht="4.5" customHeight="1"/>
    <row r="18" ht="4.5" customHeight="1"/>
    <row r="20" ht="4.5" customHeight="1"/>
    <row r="22" ht="4.5" customHeight="1"/>
    <row r="24" ht="4.5" customHeight="1"/>
    <row r="36" spans="2:6" ht="15.75">
      <c r="B36" s="6"/>
      <c r="C36" s="6"/>
      <c r="D36" s="6"/>
      <c r="E36" s="6"/>
      <c r="F36" s="6"/>
    </row>
    <row r="37" spans="2:6" ht="15.75">
      <c r="B37" s="6"/>
      <c r="C37" s="6"/>
      <c r="D37" s="6"/>
      <c r="E37" s="6"/>
      <c r="F37" s="6"/>
    </row>
    <row r="38" spans="2:6" ht="15.75">
      <c r="B38" s="6"/>
      <c r="C38" s="6"/>
      <c r="D38" s="6"/>
      <c r="E38" s="6"/>
      <c r="F38" s="6"/>
    </row>
    <row r="39" spans="2:6" ht="15.75">
      <c r="B39" s="6"/>
      <c r="C39" s="6"/>
      <c r="D39" s="6"/>
      <c r="E39" s="6"/>
      <c r="F39" s="6"/>
    </row>
    <row r="40" spans="2:6" ht="15.75">
      <c r="B40" s="6"/>
      <c r="C40" s="6"/>
      <c r="D40" s="6"/>
      <c r="E40" s="6"/>
      <c r="F40" s="6"/>
    </row>
    <row r="41" spans="2:6" ht="15.75">
      <c r="B41" s="6"/>
      <c r="C41" s="6"/>
      <c r="D41" s="6"/>
      <c r="E41" s="6"/>
      <c r="F41" s="6"/>
    </row>
    <row r="42" spans="2:6" ht="15.75">
      <c r="B42" s="6"/>
      <c r="C42" s="6"/>
      <c r="D42" s="6"/>
      <c r="E42" s="6"/>
      <c r="F42" s="6"/>
    </row>
    <row r="43" spans="2:6" ht="15.75">
      <c r="B43" s="6"/>
      <c r="C43" s="6"/>
      <c r="D43" s="6"/>
      <c r="E43" s="6"/>
      <c r="F43" s="6"/>
    </row>
    <row r="44" spans="2:6" ht="15.75">
      <c r="B44" s="6"/>
      <c r="C44" s="6"/>
      <c r="D44" s="6"/>
      <c r="E44" s="6"/>
      <c r="F44" s="6"/>
    </row>
    <row r="45" spans="2:6" ht="15.75">
      <c r="B45" s="6"/>
      <c r="C45" s="6"/>
      <c r="D45" s="6"/>
      <c r="E45" s="6"/>
      <c r="F45" s="6"/>
    </row>
    <row r="46" spans="2:6" ht="15.75">
      <c r="B46" s="6"/>
      <c r="C46" s="6"/>
      <c r="D46" s="6"/>
      <c r="E46" s="6"/>
      <c r="F46" s="6"/>
    </row>
    <row r="47" spans="2:6" ht="15.75">
      <c r="B47" s="6"/>
      <c r="C47" s="6"/>
      <c r="D47" s="6"/>
      <c r="E47" s="6"/>
      <c r="F47" s="6"/>
    </row>
    <row r="48" spans="2:6" ht="15.75">
      <c r="B48" s="6"/>
      <c r="C48" s="6"/>
      <c r="D48" s="6"/>
      <c r="E48" s="6"/>
      <c r="F48" s="6"/>
    </row>
    <row r="49" spans="2:6" ht="15.75">
      <c r="B49" s="6"/>
      <c r="C49" s="6"/>
      <c r="D49" s="6"/>
      <c r="E49" s="6"/>
      <c r="F49" s="6"/>
    </row>
    <row r="50" spans="2:6" ht="15.75">
      <c r="B50" s="6"/>
      <c r="C50" s="6"/>
      <c r="D50" s="6"/>
      <c r="E50" s="6"/>
      <c r="F50" s="6"/>
    </row>
  </sheetData>
  <sheetProtection/>
  <mergeCells count="2">
    <mergeCell ref="D6:E6"/>
    <mergeCell ref="D7:E7"/>
  </mergeCells>
  <printOptions/>
  <pageMargins left="0.75" right="0.75" top="1" bottom="1" header="0" footer="0"/>
  <pageSetup fitToHeight="1" fitToWidth="1" horizontalDpi="600" verticalDpi="600" orientation="portrait" paperSize="9" scale="9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F36"/>
  <sheetViews>
    <sheetView zoomScalePageLayoutView="0" workbookViewId="0" topLeftCell="B3">
      <selection activeCell="B31" sqref="B31"/>
    </sheetView>
  </sheetViews>
  <sheetFormatPr defaultColWidth="0" defaultRowHeight="12.75" zeroHeight="1"/>
  <cols>
    <col min="1" max="1" width="6.7109375" style="1" hidden="1" customWidth="1"/>
    <col min="2" max="2" width="64.140625" style="2" customWidth="1"/>
    <col min="3" max="6" width="11.421875" style="1" customWidth="1"/>
    <col min="7" max="7" width="0" style="1" hidden="1" customWidth="1"/>
    <col min="8" max="16384" width="11.421875" style="1" hidden="1" customWidth="1"/>
  </cols>
  <sheetData>
    <row r="1" s="45" customFormat="1" ht="12.75">
      <c r="B1" s="44"/>
    </row>
    <row r="2" s="45" customFormat="1" ht="12.75">
      <c r="B2" s="44"/>
    </row>
    <row r="3" s="45" customFormat="1" ht="12.75">
      <c r="B3" s="44"/>
    </row>
    <row r="4" s="45" customFormat="1" ht="12.75">
      <c r="B4" s="44"/>
    </row>
    <row r="5" spans="2:6" s="45" customFormat="1" ht="24.75" customHeight="1">
      <c r="B5" s="198" t="s">
        <v>11</v>
      </c>
      <c r="C5" s="198"/>
      <c r="D5" s="198"/>
      <c r="E5" s="198"/>
      <c r="F5" s="198"/>
    </row>
    <row r="6" s="45" customFormat="1" ht="12.75">
      <c r="B6" s="44"/>
    </row>
    <row r="7" ht="12.75"/>
    <row r="8" ht="12.75"/>
    <row r="9" spans="2:6" ht="15.75" customHeight="1">
      <c r="B9" s="46"/>
      <c r="C9" s="104" t="s">
        <v>106</v>
      </c>
      <c r="D9" s="104" t="s">
        <v>107</v>
      </c>
      <c r="E9" s="104" t="s">
        <v>108</v>
      </c>
      <c r="F9" s="104">
        <v>2019</v>
      </c>
    </row>
    <row r="10" spans="2:6" ht="13.5" thickBot="1">
      <c r="B10" s="47"/>
      <c r="C10" s="138" t="s">
        <v>0</v>
      </c>
      <c r="D10" s="138" t="s">
        <v>0</v>
      </c>
      <c r="E10" s="138" t="s">
        <v>0</v>
      </c>
      <c r="F10" s="138" t="s">
        <v>0</v>
      </c>
    </row>
    <row r="11" spans="2:6" ht="3.75" customHeight="1" thickTop="1">
      <c r="B11" s="48"/>
      <c r="C11" s="49"/>
      <c r="D11" s="49"/>
      <c r="E11" s="49"/>
      <c r="F11" s="49"/>
    </row>
    <row r="12" spans="2:6" ht="15" customHeight="1">
      <c r="B12" s="116" t="s">
        <v>1</v>
      </c>
      <c r="C12" s="126">
        <v>735.616</v>
      </c>
      <c r="D12" s="126">
        <v>1546.256</v>
      </c>
      <c r="E12" s="126"/>
      <c r="F12" s="126"/>
    </row>
    <row r="13" spans="2:6" ht="15" customHeight="1">
      <c r="B13" s="117" t="s">
        <v>2</v>
      </c>
      <c r="C13" s="127">
        <v>17.579</v>
      </c>
      <c r="D13" s="127">
        <v>42.522</v>
      </c>
      <c r="E13" s="127"/>
      <c r="F13" s="127"/>
    </row>
    <row r="14" spans="2:6" ht="15" customHeight="1">
      <c r="B14" s="118" t="s">
        <v>14</v>
      </c>
      <c r="C14" s="128">
        <v>-250.474</v>
      </c>
      <c r="D14" s="128">
        <v>-550.628</v>
      </c>
      <c r="E14" s="128"/>
      <c r="F14" s="128"/>
    </row>
    <row r="15" spans="2:6" ht="15" customHeight="1">
      <c r="B15" s="118" t="s">
        <v>3</v>
      </c>
      <c r="C15" s="128">
        <v>-432.723</v>
      </c>
      <c r="D15" s="128">
        <v>-893.724</v>
      </c>
      <c r="E15" s="128"/>
      <c r="F15" s="128"/>
    </row>
    <row r="16" spans="2:6" ht="15" customHeight="1">
      <c r="B16" s="117" t="s">
        <v>19</v>
      </c>
      <c r="C16" s="129">
        <v>0.147</v>
      </c>
      <c r="D16" s="129">
        <v>-2.39</v>
      </c>
      <c r="E16" s="129"/>
      <c r="F16" s="129"/>
    </row>
    <row r="17" spans="2:6" ht="15" customHeight="1">
      <c r="B17" s="119" t="s">
        <v>44</v>
      </c>
      <c r="C17" s="130">
        <v>70.14499999999994</v>
      </c>
      <c r="D17" s="130">
        <v>142.03600000000006</v>
      </c>
      <c r="E17" s="130"/>
      <c r="F17" s="130"/>
    </row>
    <row r="18" spans="2:6" ht="15" customHeight="1">
      <c r="B18" s="117" t="s">
        <v>4</v>
      </c>
      <c r="C18" s="129">
        <v>-31.609</v>
      </c>
      <c r="D18" s="129">
        <v>-63.219</v>
      </c>
      <c r="E18" s="129"/>
      <c r="F18" s="129"/>
    </row>
    <row r="19" spans="2:6" ht="15" customHeight="1">
      <c r="B19" s="120" t="s">
        <v>17</v>
      </c>
      <c r="C19" s="131">
        <v>38.53599999999994</v>
      </c>
      <c r="D19" s="131">
        <v>78.81700000000006</v>
      </c>
      <c r="E19" s="131"/>
      <c r="F19" s="131"/>
    </row>
    <row r="20" spans="2:6" ht="15" customHeight="1">
      <c r="B20" s="121" t="s">
        <v>15</v>
      </c>
      <c r="C20" s="132">
        <v>0.05238602749260475</v>
      </c>
      <c r="D20" s="132">
        <v>0.050972801398992185</v>
      </c>
      <c r="E20" s="132"/>
      <c r="F20" s="132"/>
    </row>
    <row r="21" spans="2:6" ht="15" customHeight="1">
      <c r="B21" s="116" t="s">
        <v>5</v>
      </c>
      <c r="C21" s="133">
        <v>-10.158</v>
      </c>
      <c r="D21" s="133">
        <v>-22.512</v>
      </c>
      <c r="E21" s="133"/>
      <c r="F21" s="133"/>
    </row>
    <row r="22" spans="2:6" ht="15" customHeight="1">
      <c r="B22" s="117" t="s">
        <v>23</v>
      </c>
      <c r="C22" s="127">
        <v>-1.276</v>
      </c>
      <c r="D22" s="127">
        <v>0.47</v>
      </c>
      <c r="E22" s="127"/>
      <c r="F22" s="127"/>
    </row>
    <row r="23" spans="2:6" ht="15" customHeight="1">
      <c r="B23" s="119" t="s">
        <v>6</v>
      </c>
      <c r="C23" s="130">
        <v>27.101999999999936</v>
      </c>
      <c r="D23" s="130">
        <v>56.77500000000006</v>
      </c>
      <c r="E23" s="130"/>
      <c r="F23" s="130"/>
    </row>
    <row r="24" spans="2:6" ht="15" customHeight="1" thickBot="1">
      <c r="B24" s="122" t="s">
        <v>20</v>
      </c>
      <c r="C24" s="134">
        <v>-7.835</v>
      </c>
      <c r="D24" s="134">
        <v>-19.638</v>
      </c>
      <c r="E24" s="134"/>
      <c r="F24" s="134"/>
    </row>
    <row r="25" spans="2:6" ht="16.5" thickTop="1">
      <c r="B25" s="123" t="s">
        <v>7</v>
      </c>
      <c r="C25" s="135">
        <v>19.266999999999936</v>
      </c>
      <c r="D25" s="135">
        <v>37.13700000000006</v>
      </c>
      <c r="E25" s="135"/>
      <c r="F25" s="135"/>
    </row>
    <row r="26" spans="2:6" ht="15.75">
      <c r="B26" s="124" t="s">
        <v>16</v>
      </c>
      <c r="C26" s="129">
        <v>-0.974</v>
      </c>
      <c r="D26" s="129">
        <v>-3.206</v>
      </c>
      <c r="E26" s="129"/>
      <c r="F26" s="129"/>
    </row>
    <row r="27" spans="2:6" ht="16.5" thickBot="1">
      <c r="B27" s="125" t="s">
        <v>18</v>
      </c>
      <c r="C27" s="136">
        <v>18.292999999999935</v>
      </c>
      <c r="D27" s="136">
        <v>33.931000000000054</v>
      </c>
      <c r="E27" s="136"/>
      <c r="F27" s="137"/>
    </row>
    <row r="28" ht="13.5" thickTop="1"/>
    <row r="29" ht="12.75"/>
    <row r="30" ht="12.75"/>
    <row r="31" ht="12.75"/>
    <row r="32" ht="12.75"/>
    <row r="33" ht="12.75">
      <c r="F33" s="9"/>
    </row>
    <row r="34" ht="12.75"/>
    <row r="35" ht="12.75"/>
    <row r="36" ht="12.75">
      <c r="B36" s="2" t="s">
        <v>21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">
    <mergeCell ref="B5:F5"/>
  </mergeCells>
  <printOptions/>
  <pageMargins left="0.75" right="0.75" top="1" bottom="1" header="0" footer="0"/>
  <pageSetup fitToHeight="1" fitToWidth="1" horizontalDpi="300" verticalDpi="300" orientation="portrait" paperSize="9" scale="83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A17" sqref="A17:E17"/>
    </sheetView>
  </sheetViews>
  <sheetFormatPr defaultColWidth="0" defaultRowHeight="12.75" zeroHeight="1"/>
  <cols>
    <col min="1" max="1" width="49.7109375" style="3" customWidth="1"/>
    <col min="2" max="3" width="11.421875" style="3" customWidth="1"/>
    <col min="4" max="4" width="15.00390625" style="3" bestFit="1" customWidth="1"/>
    <col min="5" max="5" width="11.421875" style="3" customWidth="1"/>
    <col min="6" max="6" width="11.421875" style="15" hidden="1" customWidth="1"/>
    <col min="7" max="7" width="4.00390625" style="3" hidden="1" customWidth="1"/>
    <col min="8" max="16384" width="11.421875" style="3" hidden="1" customWidth="1"/>
  </cols>
  <sheetData>
    <row r="1" spans="1:6" s="54" customFormat="1" ht="14.25">
      <c r="A1" s="53"/>
      <c r="B1" s="53"/>
      <c r="C1" s="53"/>
      <c r="D1" s="53"/>
      <c r="E1" s="53"/>
      <c r="F1" s="15"/>
    </row>
    <row r="2" spans="1:6" s="54" customFormat="1" ht="14.25">
      <c r="A2" s="53"/>
      <c r="B2" s="53"/>
      <c r="C2" s="53"/>
      <c r="D2" s="53"/>
      <c r="E2" s="53"/>
      <c r="F2" s="15"/>
    </row>
    <row r="3" spans="1:6" s="54" customFormat="1" ht="14.25">
      <c r="A3" s="53"/>
      <c r="B3" s="53"/>
      <c r="C3" s="53"/>
      <c r="D3" s="53"/>
      <c r="E3" s="53"/>
      <c r="F3" s="15"/>
    </row>
    <row r="4" spans="1:6" s="54" customFormat="1" ht="20.25" customHeight="1">
      <c r="A4" s="199" t="s">
        <v>24</v>
      </c>
      <c r="B4" s="200"/>
      <c r="C4" s="200"/>
      <c r="D4" s="110"/>
      <c r="E4" s="110"/>
      <c r="F4" s="15"/>
    </row>
    <row r="5" spans="1:6" s="54" customFormat="1" ht="15.75">
      <c r="A5" s="200"/>
      <c r="B5" s="200"/>
      <c r="C5" s="200"/>
      <c r="D5" s="110"/>
      <c r="E5" s="110"/>
      <c r="F5" s="15"/>
    </row>
    <row r="6" spans="1:6" s="54" customFormat="1" ht="15.75">
      <c r="A6" s="53"/>
      <c r="B6" s="53"/>
      <c r="C6" s="53"/>
      <c r="D6" s="53"/>
      <c r="E6" s="53"/>
      <c r="F6" s="15"/>
    </row>
    <row r="7" spans="1:5" ht="15.75">
      <c r="A7" s="50"/>
      <c r="B7" s="50"/>
      <c r="C7" s="50"/>
      <c r="D7" s="50"/>
      <c r="E7" s="50"/>
    </row>
    <row r="8" spans="1:5" ht="15.75">
      <c r="A8" s="50"/>
      <c r="B8" s="50"/>
      <c r="C8" s="50"/>
      <c r="D8" s="50"/>
      <c r="E8" s="50"/>
    </row>
    <row r="9" spans="1:5" ht="15.75">
      <c r="A9" s="50"/>
      <c r="B9" s="50"/>
      <c r="C9" s="50"/>
      <c r="D9" s="50"/>
      <c r="E9" s="50"/>
    </row>
    <row r="10" spans="1:6" ht="16.5" customHeight="1">
      <c r="A10" s="51"/>
      <c r="B10" s="201" t="str">
        <f>+' PYG'!D9</f>
        <v>1S 19</v>
      </c>
      <c r="C10" s="201"/>
      <c r="D10" s="201"/>
      <c r="E10" s="201"/>
      <c r="F10" s="16"/>
    </row>
    <row r="11" spans="1:255" s="10" customFormat="1" ht="32.25" thickBot="1">
      <c r="A11" s="52" t="s">
        <v>0</v>
      </c>
      <c r="B11" s="195" t="s">
        <v>30</v>
      </c>
      <c r="C11" s="195" t="s">
        <v>31</v>
      </c>
      <c r="D11" s="195" t="s">
        <v>32</v>
      </c>
      <c r="E11" s="195" t="s">
        <v>33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6" s="5" customFormat="1" ht="17.25" thickBot="1" thickTop="1">
      <c r="A12" s="123" t="s">
        <v>34</v>
      </c>
      <c r="B12" s="140">
        <v>551.7625300782042</v>
      </c>
      <c r="C12" s="140">
        <v>994.4933074622174</v>
      </c>
      <c r="D12" s="140" t="s">
        <v>56</v>
      </c>
      <c r="E12" s="140">
        <v>1546.2558375404217</v>
      </c>
      <c r="F12" s="13">
        <v>0</v>
      </c>
      <c r="G12" s="13">
        <v>285.78834672931595</v>
      </c>
      <c r="H12" s="13">
        <v>454.7844512556435</v>
      </c>
      <c r="I12" s="13">
        <v>0.042</v>
      </c>
      <c r="J12" s="13">
        <v>740.6147979849596</v>
      </c>
      <c r="K12" s="13">
        <v>0</v>
      </c>
      <c r="L12" s="13">
        <v>267.122</v>
      </c>
      <c r="M12" s="13">
        <v>371.41700000000003</v>
      </c>
      <c r="N12" s="13">
        <v>-0.042</v>
      </c>
      <c r="O12" s="13">
        <v>638.497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</v>
      </c>
      <c r="CA12" s="13">
        <v>0</v>
      </c>
      <c r="CB12" s="13">
        <v>0</v>
      </c>
      <c r="CC12" s="13">
        <v>0</v>
      </c>
      <c r="CD12" s="13">
        <v>0</v>
      </c>
      <c r="CE12" s="13">
        <v>0</v>
      </c>
      <c r="CF12" s="13">
        <v>0</v>
      </c>
      <c r="CG12" s="13">
        <v>0</v>
      </c>
      <c r="CH12" s="13">
        <v>0</v>
      </c>
      <c r="CI12" s="13">
        <v>0</v>
      </c>
      <c r="CJ12" s="13">
        <v>0</v>
      </c>
      <c r="CK12" s="13">
        <v>0</v>
      </c>
      <c r="CL12" s="13">
        <v>0</v>
      </c>
      <c r="CM12" s="13">
        <v>0</v>
      </c>
      <c r="CN12" s="13">
        <v>0</v>
      </c>
      <c r="CO12" s="13">
        <v>0</v>
      </c>
      <c r="CP12" s="13">
        <v>0</v>
      </c>
      <c r="CQ12" s="13">
        <v>0</v>
      </c>
      <c r="CR12" s="13">
        <v>0</v>
      </c>
      <c r="CS12" s="13">
        <v>0</v>
      </c>
      <c r="CT12" s="13">
        <v>0</v>
      </c>
      <c r="CU12" s="13">
        <v>0</v>
      </c>
      <c r="CV12" s="13">
        <v>0</v>
      </c>
      <c r="CW12" s="13">
        <v>0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</v>
      </c>
      <c r="DF12" s="13">
        <v>0</v>
      </c>
      <c r="DG12" s="13">
        <v>0</v>
      </c>
      <c r="DH12" s="13">
        <v>0</v>
      </c>
      <c r="DI12" s="13">
        <v>0</v>
      </c>
      <c r="DJ12" s="13">
        <v>0</v>
      </c>
      <c r="DK12" s="13">
        <v>0</v>
      </c>
      <c r="DL12" s="13">
        <v>0</v>
      </c>
      <c r="DM12" s="13">
        <v>0</v>
      </c>
      <c r="DN12" s="13">
        <v>0</v>
      </c>
      <c r="DO12" s="13">
        <v>0</v>
      </c>
      <c r="DP12" s="13">
        <v>0</v>
      </c>
      <c r="DQ12" s="13">
        <v>0</v>
      </c>
      <c r="DR12" s="13">
        <v>0</v>
      </c>
      <c r="DS12" s="13">
        <v>0</v>
      </c>
      <c r="DT12" s="13">
        <v>0</v>
      </c>
      <c r="DU12" s="13">
        <v>0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</v>
      </c>
      <c r="EC12" s="13">
        <v>0</v>
      </c>
      <c r="ED12" s="13">
        <v>0</v>
      </c>
      <c r="EE12" s="13">
        <v>0</v>
      </c>
      <c r="EF12" s="13">
        <v>0</v>
      </c>
      <c r="EG12" s="13">
        <v>0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0</v>
      </c>
      <c r="EO12" s="13">
        <v>0</v>
      </c>
      <c r="EP12" s="13">
        <v>0</v>
      </c>
      <c r="EQ12" s="13">
        <v>0</v>
      </c>
      <c r="ER12" s="13">
        <v>0</v>
      </c>
      <c r="ES12" s="13">
        <v>0</v>
      </c>
      <c r="ET12" s="13">
        <v>0</v>
      </c>
      <c r="EU12" s="13">
        <v>0</v>
      </c>
      <c r="EV12" s="13">
        <v>0</v>
      </c>
      <c r="EW12" s="13">
        <v>0</v>
      </c>
      <c r="EX12" s="13">
        <v>0</v>
      </c>
      <c r="EY12" s="13">
        <v>0</v>
      </c>
      <c r="EZ12" s="13">
        <v>0</v>
      </c>
      <c r="FA12" s="13">
        <v>0</v>
      </c>
      <c r="FB12" s="13">
        <v>0</v>
      </c>
      <c r="FC12" s="13">
        <v>0</v>
      </c>
      <c r="FD12" s="13">
        <v>0</v>
      </c>
      <c r="FE12" s="13">
        <v>0</v>
      </c>
      <c r="FF12" s="13">
        <v>0</v>
      </c>
      <c r="FG12" s="13">
        <v>0</v>
      </c>
      <c r="FH12" s="13">
        <v>0</v>
      </c>
      <c r="FI12" s="13">
        <v>0</v>
      </c>
      <c r="FJ12" s="13">
        <v>0</v>
      </c>
      <c r="FK12" s="13">
        <v>0</v>
      </c>
      <c r="FL12" s="13">
        <v>0</v>
      </c>
      <c r="FM12" s="13">
        <v>0</v>
      </c>
      <c r="FN12" s="13">
        <v>0</v>
      </c>
      <c r="FO12" s="13">
        <v>0</v>
      </c>
      <c r="FP12" s="13">
        <v>0</v>
      </c>
      <c r="FQ12" s="13">
        <v>0</v>
      </c>
      <c r="FR12" s="13">
        <v>0</v>
      </c>
      <c r="FS12" s="13">
        <v>0</v>
      </c>
      <c r="FT12" s="13">
        <v>0</v>
      </c>
      <c r="FU12" s="13">
        <v>0</v>
      </c>
      <c r="FV12" s="13">
        <v>0</v>
      </c>
      <c r="FW12" s="13">
        <v>0</v>
      </c>
      <c r="FX12" s="13">
        <v>0</v>
      </c>
      <c r="FY12" s="13">
        <v>0</v>
      </c>
      <c r="FZ12" s="13">
        <v>0</v>
      </c>
      <c r="GA12" s="13">
        <v>0</v>
      </c>
      <c r="GB12" s="13">
        <v>0</v>
      </c>
      <c r="GC12" s="13">
        <v>0</v>
      </c>
      <c r="GD12" s="13">
        <v>0</v>
      </c>
      <c r="GE12" s="13">
        <v>0</v>
      </c>
      <c r="GF12" s="13">
        <v>0</v>
      </c>
      <c r="GG12" s="13">
        <v>0</v>
      </c>
      <c r="GH12" s="13">
        <v>0</v>
      </c>
      <c r="GI12" s="13">
        <v>0</v>
      </c>
      <c r="GJ12" s="13">
        <v>0</v>
      </c>
      <c r="GK12" s="13">
        <v>0</v>
      </c>
      <c r="GL12" s="13">
        <v>0</v>
      </c>
      <c r="GM12" s="13">
        <v>0</v>
      </c>
      <c r="GN12" s="13">
        <v>0</v>
      </c>
      <c r="GO12" s="13">
        <v>0</v>
      </c>
      <c r="GP12" s="13">
        <v>0</v>
      </c>
      <c r="GQ12" s="13">
        <v>0</v>
      </c>
      <c r="GR12" s="13">
        <v>0</v>
      </c>
      <c r="GS12" s="13">
        <v>0</v>
      </c>
      <c r="GT12" s="13">
        <v>0</v>
      </c>
      <c r="GU12" s="13">
        <v>0</v>
      </c>
      <c r="GV12" s="13">
        <v>0</v>
      </c>
      <c r="GW12" s="13">
        <v>0</v>
      </c>
      <c r="GX12" s="13">
        <v>0</v>
      </c>
      <c r="GY12" s="13">
        <v>0</v>
      </c>
      <c r="GZ12" s="13">
        <v>0</v>
      </c>
      <c r="HA12" s="13">
        <v>0</v>
      </c>
      <c r="HB12" s="13">
        <v>0</v>
      </c>
      <c r="HC12" s="13">
        <v>0</v>
      </c>
      <c r="HD12" s="13">
        <v>0</v>
      </c>
      <c r="HE12" s="13">
        <v>0</v>
      </c>
      <c r="HF12" s="13">
        <v>0</v>
      </c>
      <c r="HG12" s="13">
        <v>0</v>
      </c>
      <c r="HH12" s="13">
        <v>0</v>
      </c>
      <c r="HI12" s="13">
        <v>0</v>
      </c>
      <c r="HJ12" s="13">
        <v>0</v>
      </c>
      <c r="HK12" s="13">
        <v>0</v>
      </c>
      <c r="HL12" s="13">
        <v>0</v>
      </c>
      <c r="HM12" s="13">
        <v>0</v>
      </c>
      <c r="HN12" s="13">
        <v>0</v>
      </c>
      <c r="HO12" s="13">
        <v>0</v>
      </c>
      <c r="HP12" s="13">
        <v>0</v>
      </c>
      <c r="HQ12" s="13">
        <v>0</v>
      </c>
      <c r="HR12" s="13">
        <v>0</v>
      </c>
      <c r="HS12" s="13">
        <v>0</v>
      </c>
      <c r="HT12" s="13">
        <v>0</v>
      </c>
      <c r="HU12" s="13">
        <v>0</v>
      </c>
      <c r="HV12" s="13">
        <v>0</v>
      </c>
      <c r="HW12" s="13">
        <v>0</v>
      </c>
      <c r="HX12" s="13">
        <v>0</v>
      </c>
      <c r="HY12" s="13">
        <v>0</v>
      </c>
      <c r="HZ12" s="13">
        <v>0</v>
      </c>
      <c r="IA12" s="13">
        <v>0</v>
      </c>
      <c r="IB12" s="13">
        <v>0</v>
      </c>
      <c r="IC12" s="13">
        <v>0</v>
      </c>
      <c r="ID12" s="13">
        <v>0</v>
      </c>
      <c r="IE12" s="13">
        <v>0</v>
      </c>
      <c r="IF12" s="13">
        <v>0</v>
      </c>
      <c r="IG12" s="13">
        <v>0</v>
      </c>
      <c r="IH12" s="13">
        <v>0</v>
      </c>
      <c r="II12" s="13">
        <v>0</v>
      </c>
      <c r="IJ12" s="13">
        <v>0</v>
      </c>
      <c r="IK12" s="13">
        <v>0</v>
      </c>
      <c r="IL12" s="13">
        <v>0</v>
      </c>
      <c r="IM12" s="13">
        <v>0</v>
      </c>
      <c r="IN12" s="13">
        <v>0</v>
      </c>
      <c r="IO12" s="13">
        <v>0</v>
      </c>
      <c r="IP12" s="13">
        <v>0</v>
      </c>
      <c r="IQ12" s="13">
        <v>0</v>
      </c>
      <c r="IR12" s="13">
        <v>0</v>
      </c>
      <c r="IS12" s="13">
        <v>0</v>
      </c>
      <c r="IT12" s="13">
        <v>0</v>
      </c>
      <c r="IU12" s="13">
        <v>0</v>
      </c>
      <c r="IV12" s="13">
        <v>0</v>
      </c>
    </row>
    <row r="13" spans="1:256" s="15" customFormat="1" ht="15.75">
      <c r="A13" s="142" t="s">
        <v>28</v>
      </c>
      <c r="B13" s="139">
        <v>96.90737157290619</v>
      </c>
      <c r="C13" s="139">
        <v>124.75110780889838</v>
      </c>
      <c r="D13" s="139" t="s">
        <v>56</v>
      </c>
      <c r="E13" s="139">
        <v>221.65847938180457</v>
      </c>
      <c r="F13" s="14">
        <v>0</v>
      </c>
      <c r="G13" s="15">
        <v>57.513734739916245</v>
      </c>
      <c r="H13" s="15">
        <v>56.146576023067226</v>
      </c>
      <c r="I13" s="15" t="s">
        <v>56</v>
      </c>
      <c r="J13" s="15">
        <v>113.66031076298346</v>
      </c>
      <c r="K13" s="15">
        <v>0</v>
      </c>
      <c r="L13" s="15">
        <v>54.56752637903554</v>
      </c>
      <c r="M13" s="15">
        <v>44.322727292432134</v>
      </c>
      <c r="N13" s="15" t="s">
        <v>56</v>
      </c>
      <c r="O13" s="15">
        <v>98.89025367146768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5">
        <v>0</v>
      </c>
      <c r="DJ13" s="15">
        <v>0</v>
      </c>
      <c r="DK13" s="15">
        <v>0</v>
      </c>
      <c r="DL13" s="15">
        <v>0</v>
      </c>
      <c r="DM13" s="15">
        <v>0</v>
      </c>
      <c r="DN13" s="15">
        <v>0</v>
      </c>
      <c r="DO13" s="15">
        <v>0</v>
      </c>
      <c r="DP13" s="15">
        <v>0</v>
      </c>
      <c r="DQ13" s="15">
        <v>0</v>
      </c>
      <c r="DR13" s="15">
        <v>0</v>
      </c>
      <c r="DS13" s="15">
        <v>0</v>
      </c>
      <c r="DT13" s="15">
        <v>0</v>
      </c>
      <c r="DU13" s="15">
        <v>0</v>
      </c>
      <c r="DV13" s="15">
        <v>0</v>
      </c>
      <c r="DW13" s="15">
        <v>0</v>
      </c>
      <c r="DX13" s="15">
        <v>0</v>
      </c>
      <c r="DY13" s="15">
        <v>0</v>
      </c>
      <c r="DZ13" s="15">
        <v>0</v>
      </c>
      <c r="EA13" s="15">
        <v>0</v>
      </c>
      <c r="EB13" s="15">
        <v>0</v>
      </c>
      <c r="EC13" s="15">
        <v>0</v>
      </c>
      <c r="ED13" s="15">
        <v>0</v>
      </c>
      <c r="EE13" s="15">
        <v>0</v>
      </c>
      <c r="EF13" s="15">
        <v>0</v>
      </c>
      <c r="EG13" s="15">
        <v>0</v>
      </c>
      <c r="EH13" s="15">
        <v>0</v>
      </c>
      <c r="EI13" s="15">
        <v>0</v>
      </c>
      <c r="EJ13" s="15">
        <v>0</v>
      </c>
      <c r="EK13" s="15">
        <v>0</v>
      </c>
      <c r="EL13" s="15">
        <v>0</v>
      </c>
      <c r="EM13" s="15">
        <v>0</v>
      </c>
      <c r="EN13" s="15">
        <v>0</v>
      </c>
      <c r="EO13" s="15">
        <v>0</v>
      </c>
      <c r="EP13" s="15">
        <v>0</v>
      </c>
      <c r="EQ13" s="15">
        <v>0</v>
      </c>
      <c r="ER13" s="15">
        <v>0</v>
      </c>
      <c r="ES13" s="15">
        <v>0</v>
      </c>
      <c r="ET13" s="15">
        <v>0</v>
      </c>
      <c r="EU13" s="15">
        <v>0</v>
      </c>
      <c r="EV13" s="15">
        <v>0</v>
      </c>
      <c r="EW13" s="15">
        <v>0</v>
      </c>
      <c r="EX13" s="15">
        <v>0</v>
      </c>
      <c r="EY13" s="15">
        <v>0</v>
      </c>
      <c r="EZ13" s="15">
        <v>0</v>
      </c>
      <c r="FA13" s="15">
        <v>0</v>
      </c>
      <c r="FB13" s="15">
        <v>0</v>
      </c>
      <c r="FC13" s="15">
        <v>0</v>
      </c>
      <c r="FD13" s="15">
        <v>0</v>
      </c>
      <c r="FE13" s="15">
        <v>0</v>
      </c>
      <c r="FF13" s="15">
        <v>0</v>
      </c>
      <c r="FG13" s="15">
        <v>0</v>
      </c>
      <c r="FH13" s="15">
        <v>0</v>
      </c>
      <c r="FI13" s="15">
        <v>0</v>
      </c>
      <c r="FJ13" s="15">
        <v>0</v>
      </c>
      <c r="FK13" s="15">
        <v>0</v>
      </c>
      <c r="FL13" s="15">
        <v>0</v>
      </c>
      <c r="FM13" s="15">
        <v>0</v>
      </c>
      <c r="FN13" s="15">
        <v>0</v>
      </c>
      <c r="FO13" s="15">
        <v>0</v>
      </c>
      <c r="FP13" s="15">
        <v>0</v>
      </c>
      <c r="FQ13" s="15">
        <v>0</v>
      </c>
      <c r="FR13" s="15">
        <v>0</v>
      </c>
      <c r="FS13" s="15">
        <v>0</v>
      </c>
      <c r="FT13" s="15">
        <v>0</v>
      </c>
      <c r="FU13" s="15">
        <v>0</v>
      </c>
      <c r="FV13" s="15">
        <v>0</v>
      </c>
      <c r="FW13" s="15">
        <v>0</v>
      </c>
      <c r="FX13" s="15">
        <v>0</v>
      </c>
      <c r="FY13" s="15">
        <v>0</v>
      </c>
      <c r="FZ13" s="15">
        <v>0</v>
      </c>
      <c r="GA13" s="15">
        <v>0</v>
      </c>
      <c r="GB13" s="15">
        <v>0</v>
      </c>
      <c r="GC13" s="15">
        <v>0</v>
      </c>
      <c r="GD13" s="15">
        <v>0</v>
      </c>
      <c r="GE13" s="15">
        <v>0</v>
      </c>
      <c r="GF13" s="15">
        <v>0</v>
      </c>
      <c r="GG13" s="15">
        <v>0</v>
      </c>
      <c r="GH13" s="15">
        <v>0</v>
      </c>
      <c r="GI13" s="15">
        <v>0</v>
      </c>
      <c r="GJ13" s="15">
        <v>0</v>
      </c>
      <c r="GK13" s="15">
        <v>0</v>
      </c>
      <c r="GL13" s="15">
        <v>0</v>
      </c>
      <c r="GM13" s="15">
        <v>0</v>
      </c>
      <c r="GN13" s="15">
        <v>0</v>
      </c>
      <c r="GO13" s="15">
        <v>0</v>
      </c>
      <c r="GP13" s="15">
        <v>0</v>
      </c>
      <c r="GQ13" s="15">
        <v>0</v>
      </c>
      <c r="GR13" s="15">
        <v>0</v>
      </c>
      <c r="GS13" s="15">
        <v>0</v>
      </c>
      <c r="GT13" s="15">
        <v>0</v>
      </c>
      <c r="GU13" s="15">
        <v>0</v>
      </c>
      <c r="GV13" s="15">
        <v>0</v>
      </c>
      <c r="GW13" s="15">
        <v>0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15">
        <v>0</v>
      </c>
      <c r="IC13" s="15">
        <v>0</v>
      </c>
      <c r="ID13" s="15">
        <v>0</v>
      </c>
      <c r="IE13" s="15">
        <v>0</v>
      </c>
      <c r="IF13" s="15">
        <v>0</v>
      </c>
      <c r="IG13" s="15">
        <v>0</v>
      </c>
      <c r="IH13" s="15">
        <v>0</v>
      </c>
      <c r="II13" s="15">
        <v>0</v>
      </c>
      <c r="IJ13" s="15">
        <v>0</v>
      </c>
      <c r="IK13" s="15">
        <v>0</v>
      </c>
      <c r="IL13" s="15">
        <v>0</v>
      </c>
      <c r="IM13" s="15">
        <v>0</v>
      </c>
      <c r="IN13" s="15">
        <v>0</v>
      </c>
      <c r="IO13" s="15">
        <v>0</v>
      </c>
      <c r="IP13" s="15">
        <v>0</v>
      </c>
      <c r="IQ13" s="15">
        <v>0</v>
      </c>
      <c r="IR13" s="15">
        <v>0</v>
      </c>
      <c r="IS13" s="15">
        <v>0</v>
      </c>
      <c r="IT13" s="15">
        <v>0</v>
      </c>
      <c r="IU13" s="15">
        <v>0</v>
      </c>
      <c r="IV13" s="15">
        <v>0</v>
      </c>
    </row>
    <row r="14" spans="1:256" s="40" customFormat="1" ht="16.5" thickBot="1">
      <c r="A14" s="143" t="s">
        <v>29</v>
      </c>
      <c r="B14" s="141">
        <v>0.1756323894614065</v>
      </c>
      <c r="C14" s="141">
        <v>0.1254418776605371</v>
      </c>
      <c r="D14" s="141" t="s">
        <v>56</v>
      </c>
      <c r="E14" s="141">
        <v>0.1433517494326097</v>
      </c>
      <c r="F14" s="39">
        <v>0</v>
      </c>
      <c r="G14" s="40">
        <v>0.2012444975770645</v>
      </c>
      <c r="H14" s="40">
        <v>0.1234466965618541</v>
      </c>
      <c r="I14" s="40" t="s">
        <v>56</v>
      </c>
      <c r="J14" s="40">
        <v>0.15346751249398027</v>
      </c>
      <c r="K14" s="40">
        <v>0</v>
      </c>
      <c r="L14" s="40">
        <v>0.20428094631265176</v>
      </c>
      <c r="M14" s="40">
        <v>0.11934699050407573</v>
      </c>
      <c r="N14" s="40" t="s">
        <v>56</v>
      </c>
      <c r="O14" s="40">
        <v>0.15487974676696628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0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0</v>
      </c>
      <c r="DG14" s="40">
        <v>0</v>
      </c>
      <c r="DH14" s="40">
        <v>0</v>
      </c>
      <c r="DI14" s="40">
        <v>0</v>
      </c>
      <c r="DJ14" s="40">
        <v>0</v>
      </c>
      <c r="DK14" s="40">
        <v>0</v>
      </c>
      <c r="DL14" s="40">
        <v>0</v>
      </c>
      <c r="DM14" s="40">
        <v>0</v>
      </c>
      <c r="DN14" s="40">
        <v>0</v>
      </c>
      <c r="DO14" s="40">
        <v>0</v>
      </c>
      <c r="DP14" s="40">
        <v>0</v>
      </c>
      <c r="DQ14" s="40">
        <v>0</v>
      </c>
      <c r="DR14" s="40">
        <v>0</v>
      </c>
      <c r="DS14" s="40">
        <v>0</v>
      </c>
      <c r="DT14" s="40">
        <v>0</v>
      </c>
      <c r="DU14" s="40">
        <v>0</v>
      </c>
      <c r="DV14" s="40">
        <v>0</v>
      </c>
      <c r="DW14" s="40">
        <v>0</v>
      </c>
      <c r="DX14" s="40">
        <v>0</v>
      </c>
      <c r="DY14" s="40">
        <v>0</v>
      </c>
      <c r="DZ14" s="40">
        <v>0</v>
      </c>
      <c r="EA14" s="40">
        <v>0</v>
      </c>
      <c r="EB14" s="40">
        <v>0</v>
      </c>
      <c r="EC14" s="40">
        <v>0</v>
      </c>
      <c r="ED14" s="40">
        <v>0</v>
      </c>
      <c r="EE14" s="40">
        <v>0</v>
      </c>
      <c r="EF14" s="40">
        <v>0</v>
      </c>
      <c r="EG14" s="40">
        <v>0</v>
      </c>
      <c r="EH14" s="40">
        <v>0</v>
      </c>
      <c r="EI14" s="40">
        <v>0</v>
      </c>
      <c r="EJ14" s="40">
        <v>0</v>
      </c>
      <c r="EK14" s="40">
        <v>0</v>
      </c>
      <c r="EL14" s="40">
        <v>0</v>
      </c>
      <c r="EM14" s="40">
        <v>0</v>
      </c>
      <c r="EN14" s="40">
        <v>0</v>
      </c>
      <c r="EO14" s="40">
        <v>0</v>
      </c>
      <c r="EP14" s="40">
        <v>0</v>
      </c>
      <c r="EQ14" s="40">
        <v>0</v>
      </c>
      <c r="ER14" s="40">
        <v>0</v>
      </c>
      <c r="ES14" s="40">
        <v>0</v>
      </c>
      <c r="ET14" s="40">
        <v>0</v>
      </c>
      <c r="EU14" s="40">
        <v>0</v>
      </c>
      <c r="EV14" s="40">
        <v>0</v>
      </c>
      <c r="EW14" s="40">
        <v>0</v>
      </c>
      <c r="EX14" s="40">
        <v>0</v>
      </c>
      <c r="EY14" s="40">
        <v>0</v>
      </c>
      <c r="EZ14" s="40">
        <v>0</v>
      </c>
      <c r="FA14" s="40">
        <v>0</v>
      </c>
      <c r="FB14" s="40">
        <v>0</v>
      </c>
      <c r="FC14" s="40">
        <v>0</v>
      </c>
      <c r="FD14" s="40">
        <v>0</v>
      </c>
      <c r="FE14" s="40">
        <v>0</v>
      </c>
      <c r="FF14" s="40">
        <v>0</v>
      </c>
      <c r="FG14" s="40">
        <v>0</v>
      </c>
      <c r="FH14" s="40">
        <v>0</v>
      </c>
      <c r="FI14" s="40">
        <v>0</v>
      </c>
      <c r="FJ14" s="40">
        <v>0</v>
      </c>
      <c r="FK14" s="40">
        <v>0</v>
      </c>
      <c r="FL14" s="40">
        <v>0</v>
      </c>
      <c r="FM14" s="40">
        <v>0</v>
      </c>
      <c r="FN14" s="40">
        <v>0</v>
      </c>
      <c r="FO14" s="40">
        <v>0</v>
      </c>
      <c r="FP14" s="40">
        <v>0</v>
      </c>
      <c r="FQ14" s="40">
        <v>0</v>
      </c>
      <c r="FR14" s="40">
        <v>0</v>
      </c>
      <c r="FS14" s="40">
        <v>0</v>
      </c>
      <c r="FT14" s="40">
        <v>0</v>
      </c>
      <c r="FU14" s="40">
        <v>0</v>
      </c>
      <c r="FV14" s="40">
        <v>0</v>
      </c>
      <c r="FW14" s="40">
        <v>0</v>
      </c>
      <c r="FX14" s="40">
        <v>0</v>
      </c>
      <c r="FY14" s="40">
        <v>0</v>
      </c>
      <c r="FZ14" s="40">
        <v>0</v>
      </c>
      <c r="GA14" s="40">
        <v>0</v>
      </c>
      <c r="GB14" s="40">
        <v>0</v>
      </c>
      <c r="GC14" s="40">
        <v>0</v>
      </c>
      <c r="GD14" s="40">
        <v>0</v>
      </c>
      <c r="GE14" s="40">
        <v>0</v>
      </c>
      <c r="GF14" s="40">
        <v>0</v>
      </c>
      <c r="GG14" s="40">
        <v>0</v>
      </c>
      <c r="GH14" s="40">
        <v>0</v>
      </c>
      <c r="GI14" s="40">
        <v>0</v>
      </c>
      <c r="GJ14" s="40">
        <v>0</v>
      </c>
      <c r="GK14" s="40">
        <v>0</v>
      </c>
      <c r="GL14" s="40">
        <v>0</v>
      </c>
      <c r="GM14" s="40">
        <v>0</v>
      </c>
      <c r="GN14" s="40">
        <v>0</v>
      </c>
      <c r="GO14" s="40">
        <v>0</v>
      </c>
      <c r="GP14" s="40">
        <v>0</v>
      </c>
      <c r="GQ14" s="40">
        <v>0</v>
      </c>
      <c r="GR14" s="40">
        <v>0</v>
      </c>
      <c r="GS14" s="40">
        <v>0</v>
      </c>
      <c r="GT14" s="40">
        <v>0</v>
      </c>
      <c r="GU14" s="40">
        <v>0</v>
      </c>
      <c r="GV14" s="40">
        <v>0</v>
      </c>
      <c r="GW14" s="40">
        <v>0</v>
      </c>
      <c r="GX14" s="40">
        <v>0</v>
      </c>
      <c r="GY14" s="40">
        <v>0</v>
      </c>
      <c r="GZ14" s="40">
        <v>0</v>
      </c>
      <c r="HA14" s="40">
        <v>0</v>
      </c>
      <c r="HB14" s="40">
        <v>0</v>
      </c>
      <c r="HC14" s="40">
        <v>0</v>
      </c>
      <c r="HD14" s="40">
        <v>0</v>
      </c>
      <c r="HE14" s="40">
        <v>0</v>
      </c>
      <c r="HF14" s="40">
        <v>0</v>
      </c>
      <c r="HG14" s="40">
        <v>0</v>
      </c>
      <c r="HH14" s="40">
        <v>0</v>
      </c>
      <c r="HI14" s="40">
        <v>0</v>
      </c>
      <c r="HJ14" s="40">
        <v>0</v>
      </c>
      <c r="HK14" s="40">
        <v>0</v>
      </c>
      <c r="HL14" s="40">
        <v>0</v>
      </c>
      <c r="HM14" s="40">
        <v>0</v>
      </c>
      <c r="HN14" s="40">
        <v>0</v>
      </c>
      <c r="HO14" s="40">
        <v>0</v>
      </c>
      <c r="HP14" s="40">
        <v>0</v>
      </c>
      <c r="HQ14" s="40">
        <v>0</v>
      </c>
      <c r="HR14" s="40">
        <v>0</v>
      </c>
      <c r="HS14" s="40">
        <v>0</v>
      </c>
      <c r="HT14" s="40">
        <v>0</v>
      </c>
      <c r="HU14" s="40">
        <v>0</v>
      </c>
      <c r="HV14" s="40">
        <v>0</v>
      </c>
      <c r="HW14" s="40">
        <v>0</v>
      </c>
      <c r="HX14" s="40">
        <v>0</v>
      </c>
      <c r="HY14" s="40">
        <v>0</v>
      </c>
      <c r="HZ14" s="40">
        <v>0</v>
      </c>
      <c r="IA14" s="40">
        <v>0</v>
      </c>
      <c r="IB14" s="40">
        <v>0</v>
      </c>
      <c r="IC14" s="40">
        <v>0</v>
      </c>
      <c r="ID14" s="40">
        <v>0</v>
      </c>
      <c r="IE14" s="40">
        <v>0</v>
      </c>
      <c r="IF14" s="40">
        <v>0</v>
      </c>
      <c r="IG14" s="40">
        <v>0</v>
      </c>
      <c r="IH14" s="40">
        <v>0</v>
      </c>
      <c r="II14" s="40">
        <v>0</v>
      </c>
      <c r="IJ14" s="40">
        <v>0</v>
      </c>
      <c r="IK14" s="40">
        <v>0</v>
      </c>
      <c r="IL14" s="40">
        <v>0</v>
      </c>
      <c r="IM14" s="40">
        <v>0</v>
      </c>
      <c r="IN14" s="40">
        <v>0</v>
      </c>
      <c r="IO14" s="40">
        <v>0</v>
      </c>
      <c r="IP14" s="40">
        <v>0</v>
      </c>
      <c r="IQ14" s="40">
        <v>0</v>
      </c>
      <c r="IR14" s="40">
        <v>0</v>
      </c>
      <c r="IS14" s="40">
        <v>0</v>
      </c>
      <c r="IT14" s="40">
        <v>0</v>
      </c>
      <c r="IU14" s="40">
        <v>0</v>
      </c>
      <c r="IV14" s="40">
        <v>0</v>
      </c>
    </row>
    <row r="15" spans="1:256" s="15" customFormat="1" ht="16.5" thickTop="1">
      <c r="A15" s="142" t="s">
        <v>42</v>
      </c>
      <c r="B15" s="139">
        <v>51.4614325587319</v>
      </c>
      <c r="C15" s="139">
        <v>27.35579355991503</v>
      </c>
      <c r="D15" s="139" t="s">
        <v>56</v>
      </c>
      <c r="E15" s="139">
        <v>78.81722611864693</v>
      </c>
      <c r="F15" s="18">
        <v>0</v>
      </c>
      <c r="G15" s="15">
        <v>36.852599995057005</v>
      </c>
      <c r="H15" s="15">
        <v>7.259309057406406</v>
      </c>
      <c r="I15" s="15" t="s">
        <v>56</v>
      </c>
      <c r="J15" s="15">
        <v>44.11190905246341</v>
      </c>
      <c r="K15" s="15">
        <v>0</v>
      </c>
      <c r="L15" s="15">
        <v>32.75033142530931</v>
      </c>
      <c r="M15" s="15">
        <v>0.5709331459880289</v>
      </c>
      <c r="N15" s="15" t="s">
        <v>56</v>
      </c>
      <c r="O15" s="15">
        <v>33.32126457129734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5">
        <v>0</v>
      </c>
      <c r="DG15" s="15">
        <v>0</v>
      </c>
      <c r="DH15" s="15">
        <v>0</v>
      </c>
      <c r="DI15" s="15">
        <v>0</v>
      </c>
      <c r="DJ15" s="15">
        <v>0</v>
      </c>
      <c r="DK15" s="15">
        <v>0</v>
      </c>
      <c r="DL15" s="15">
        <v>0</v>
      </c>
      <c r="DM15" s="15">
        <v>0</v>
      </c>
      <c r="DN15" s="15">
        <v>0</v>
      </c>
      <c r="DO15" s="15">
        <v>0</v>
      </c>
      <c r="DP15" s="15">
        <v>0</v>
      </c>
      <c r="DQ15" s="15">
        <v>0</v>
      </c>
      <c r="DR15" s="15">
        <v>0</v>
      </c>
      <c r="DS15" s="15">
        <v>0</v>
      </c>
      <c r="DT15" s="15">
        <v>0</v>
      </c>
      <c r="DU15" s="15">
        <v>0</v>
      </c>
      <c r="DV15" s="15">
        <v>0</v>
      </c>
      <c r="DW15" s="15">
        <v>0</v>
      </c>
      <c r="DX15" s="15">
        <v>0</v>
      </c>
      <c r="DY15" s="15">
        <v>0</v>
      </c>
      <c r="DZ15" s="15">
        <v>0</v>
      </c>
      <c r="EA15" s="15">
        <v>0</v>
      </c>
      <c r="EB15" s="15">
        <v>0</v>
      </c>
      <c r="EC15" s="15">
        <v>0</v>
      </c>
      <c r="ED15" s="15">
        <v>0</v>
      </c>
      <c r="EE15" s="15">
        <v>0</v>
      </c>
      <c r="EF15" s="15">
        <v>0</v>
      </c>
      <c r="EG15" s="15">
        <v>0</v>
      </c>
      <c r="EH15" s="15">
        <v>0</v>
      </c>
      <c r="EI15" s="15">
        <v>0</v>
      </c>
      <c r="EJ15" s="15">
        <v>0</v>
      </c>
      <c r="EK15" s="15">
        <v>0</v>
      </c>
      <c r="EL15" s="15">
        <v>0</v>
      </c>
      <c r="EM15" s="15">
        <v>0</v>
      </c>
      <c r="EN15" s="15">
        <v>0</v>
      </c>
      <c r="EO15" s="15">
        <v>0</v>
      </c>
      <c r="EP15" s="15">
        <v>0</v>
      </c>
      <c r="EQ15" s="15">
        <v>0</v>
      </c>
      <c r="ER15" s="15">
        <v>0</v>
      </c>
      <c r="ES15" s="15">
        <v>0</v>
      </c>
      <c r="ET15" s="15">
        <v>0</v>
      </c>
      <c r="EU15" s="15">
        <v>0</v>
      </c>
      <c r="EV15" s="15">
        <v>0</v>
      </c>
      <c r="EW15" s="15">
        <v>0</v>
      </c>
      <c r="EX15" s="15">
        <v>0</v>
      </c>
      <c r="EY15" s="15">
        <v>0</v>
      </c>
      <c r="EZ15" s="15">
        <v>0</v>
      </c>
      <c r="FA15" s="15">
        <v>0</v>
      </c>
      <c r="FB15" s="15">
        <v>0</v>
      </c>
      <c r="FC15" s="15">
        <v>0</v>
      </c>
      <c r="FD15" s="15">
        <v>0</v>
      </c>
      <c r="FE15" s="15">
        <v>0</v>
      </c>
      <c r="FF15" s="15">
        <v>0</v>
      </c>
      <c r="FG15" s="15">
        <v>0</v>
      </c>
      <c r="FH15" s="15">
        <v>0</v>
      </c>
      <c r="FI15" s="15">
        <v>0</v>
      </c>
      <c r="FJ15" s="15">
        <v>0</v>
      </c>
      <c r="FK15" s="15">
        <v>0</v>
      </c>
      <c r="FL15" s="15">
        <v>0</v>
      </c>
      <c r="FM15" s="15">
        <v>0</v>
      </c>
      <c r="FN15" s="15">
        <v>0</v>
      </c>
      <c r="FO15" s="15">
        <v>0</v>
      </c>
      <c r="FP15" s="15">
        <v>0</v>
      </c>
      <c r="FQ15" s="15">
        <v>0</v>
      </c>
      <c r="FR15" s="15">
        <v>0</v>
      </c>
      <c r="FS15" s="15">
        <v>0</v>
      </c>
      <c r="FT15" s="15">
        <v>0</v>
      </c>
      <c r="FU15" s="15">
        <v>0</v>
      </c>
      <c r="FV15" s="15">
        <v>0</v>
      </c>
      <c r="FW15" s="15">
        <v>0</v>
      </c>
      <c r="FX15" s="15">
        <v>0</v>
      </c>
      <c r="FY15" s="15">
        <v>0</v>
      </c>
      <c r="FZ15" s="15">
        <v>0</v>
      </c>
      <c r="GA15" s="15">
        <v>0</v>
      </c>
      <c r="GB15" s="15">
        <v>0</v>
      </c>
      <c r="GC15" s="15">
        <v>0</v>
      </c>
      <c r="GD15" s="15">
        <v>0</v>
      </c>
      <c r="GE15" s="15">
        <v>0</v>
      </c>
      <c r="GF15" s="15">
        <v>0</v>
      </c>
      <c r="GG15" s="15">
        <v>0</v>
      </c>
      <c r="GH15" s="15">
        <v>0</v>
      </c>
      <c r="GI15" s="15">
        <v>0</v>
      </c>
      <c r="GJ15" s="15">
        <v>0</v>
      </c>
      <c r="GK15" s="15">
        <v>0</v>
      </c>
      <c r="GL15" s="15">
        <v>0</v>
      </c>
      <c r="GM15" s="15">
        <v>0</v>
      </c>
      <c r="GN15" s="15">
        <v>0</v>
      </c>
      <c r="GO15" s="15">
        <v>0</v>
      </c>
      <c r="GP15" s="15">
        <v>0</v>
      </c>
      <c r="GQ15" s="15">
        <v>0</v>
      </c>
      <c r="GR15" s="15">
        <v>0</v>
      </c>
      <c r="GS15" s="15">
        <v>0</v>
      </c>
      <c r="GT15" s="15">
        <v>0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15">
        <v>0</v>
      </c>
      <c r="IC15" s="15">
        <v>0</v>
      </c>
      <c r="ID15" s="15">
        <v>0</v>
      </c>
      <c r="IE15" s="15">
        <v>0</v>
      </c>
      <c r="IF15" s="15">
        <v>0</v>
      </c>
      <c r="IG15" s="15">
        <v>0</v>
      </c>
      <c r="IH15" s="15">
        <v>0</v>
      </c>
      <c r="II15" s="15">
        <v>0</v>
      </c>
      <c r="IJ15" s="15">
        <v>0</v>
      </c>
      <c r="IK15" s="15">
        <v>0</v>
      </c>
      <c r="IL15" s="15">
        <v>0</v>
      </c>
      <c r="IM15" s="15">
        <v>0</v>
      </c>
      <c r="IN15" s="15">
        <v>0</v>
      </c>
      <c r="IO15" s="15">
        <v>0</v>
      </c>
      <c r="IP15" s="15">
        <v>0</v>
      </c>
      <c r="IQ15" s="15">
        <v>0</v>
      </c>
      <c r="IR15" s="15">
        <v>0</v>
      </c>
      <c r="IS15" s="15">
        <v>0</v>
      </c>
      <c r="IT15" s="15">
        <v>0</v>
      </c>
      <c r="IU15" s="15">
        <v>0</v>
      </c>
      <c r="IV15" s="15">
        <v>0</v>
      </c>
    </row>
    <row r="16" spans="1:256" s="15" customFormat="1" ht="16.5" thickBot="1">
      <c r="A16" s="143" t="s">
        <v>43</v>
      </c>
      <c r="B16" s="141">
        <v>0.09326735643219194</v>
      </c>
      <c r="C16" s="141">
        <v>0.027507267625281957</v>
      </c>
      <c r="D16" s="141" t="s">
        <v>56</v>
      </c>
      <c r="E16" s="141">
        <v>0.05097295299076697</v>
      </c>
      <c r="F16" s="19">
        <v>0</v>
      </c>
      <c r="G16" s="15">
        <v>0.12894977180583939</v>
      </c>
      <c r="H16" s="15">
        <v>0.015960683374355706</v>
      </c>
      <c r="I16" s="15" t="s">
        <v>56</v>
      </c>
      <c r="J16" s="15">
        <v>0.05956120397875069</v>
      </c>
      <c r="K16" s="15">
        <v>0</v>
      </c>
      <c r="L16" s="15">
        <v>0.12260531381143049</v>
      </c>
      <c r="M16" s="15">
        <v>0.0015373411546434725</v>
      </c>
      <c r="N16" s="15" t="s">
        <v>56</v>
      </c>
      <c r="O16" s="15">
        <v>0.05218703388002972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5">
        <v>0</v>
      </c>
      <c r="DG16" s="15">
        <v>0</v>
      </c>
      <c r="DH16" s="15">
        <v>0</v>
      </c>
      <c r="DI16" s="15">
        <v>0</v>
      </c>
      <c r="DJ16" s="15">
        <v>0</v>
      </c>
      <c r="DK16" s="15">
        <v>0</v>
      </c>
      <c r="DL16" s="15">
        <v>0</v>
      </c>
      <c r="DM16" s="15">
        <v>0</v>
      </c>
      <c r="DN16" s="15">
        <v>0</v>
      </c>
      <c r="DO16" s="15">
        <v>0</v>
      </c>
      <c r="DP16" s="15">
        <v>0</v>
      </c>
      <c r="DQ16" s="15">
        <v>0</v>
      </c>
      <c r="DR16" s="15">
        <v>0</v>
      </c>
      <c r="DS16" s="15">
        <v>0</v>
      </c>
      <c r="DT16" s="15">
        <v>0</v>
      </c>
      <c r="DU16" s="15">
        <v>0</v>
      </c>
      <c r="DV16" s="15">
        <v>0</v>
      </c>
      <c r="DW16" s="15">
        <v>0</v>
      </c>
      <c r="DX16" s="15">
        <v>0</v>
      </c>
      <c r="DY16" s="15">
        <v>0</v>
      </c>
      <c r="DZ16" s="15">
        <v>0</v>
      </c>
      <c r="EA16" s="15">
        <v>0</v>
      </c>
      <c r="EB16" s="15">
        <v>0</v>
      </c>
      <c r="EC16" s="15">
        <v>0</v>
      </c>
      <c r="ED16" s="15">
        <v>0</v>
      </c>
      <c r="EE16" s="15">
        <v>0</v>
      </c>
      <c r="EF16" s="15">
        <v>0</v>
      </c>
      <c r="EG16" s="15">
        <v>0</v>
      </c>
      <c r="EH16" s="15">
        <v>0</v>
      </c>
      <c r="EI16" s="15">
        <v>0</v>
      </c>
      <c r="EJ16" s="15">
        <v>0</v>
      </c>
      <c r="EK16" s="15">
        <v>0</v>
      </c>
      <c r="EL16" s="15">
        <v>0</v>
      </c>
      <c r="EM16" s="15">
        <v>0</v>
      </c>
      <c r="EN16" s="15">
        <v>0</v>
      </c>
      <c r="EO16" s="15">
        <v>0</v>
      </c>
      <c r="EP16" s="15">
        <v>0</v>
      </c>
      <c r="EQ16" s="15">
        <v>0</v>
      </c>
      <c r="ER16" s="15">
        <v>0</v>
      </c>
      <c r="ES16" s="15">
        <v>0</v>
      </c>
      <c r="ET16" s="15">
        <v>0</v>
      </c>
      <c r="EU16" s="15">
        <v>0</v>
      </c>
      <c r="EV16" s="15">
        <v>0</v>
      </c>
      <c r="EW16" s="15">
        <v>0</v>
      </c>
      <c r="EX16" s="15">
        <v>0</v>
      </c>
      <c r="EY16" s="15">
        <v>0</v>
      </c>
      <c r="EZ16" s="15">
        <v>0</v>
      </c>
      <c r="FA16" s="15">
        <v>0</v>
      </c>
      <c r="FB16" s="15">
        <v>0</v>
      </c>
      <c r="FC16" s="15">
        <v>0</v>
      </c>
      <c r="FD16" s="15">
        <v>0</v>
      </c>
      <c r="FE16" s="15">
        <v>0</v>
      </c>
      <c r="FF16" s="15">
        <v>0</v>
      </c>
      <c r="FG16" s="15">
        <v>0</v>
      </c>
      <c r="FH16" s="15">
        <v>0</v>
      </c>
      <c r="FI16" s="15">
        <v>0</v>
      </c>
      <c r="FJ16" s="15">
        <v>0</v>
      </c>
      <c r="FK16" s="15">
        <v>0</v>
      </c>
      <c r="FL16" s="15">
        <v>0</v>
      </c>
      <c r="FM16" s="15">
        <v>0</v>
      </c>
      <c r="FN16" s="15">
        <v>0</v>
      </c>
      <c r="FO16" s="15">
        <v>0</v>
      </c>
      <c r="FP16" s="15">
        <v>0</v>
      </c>
      <c r="FQ16" s="15">
        <v>0</v>
      </c>
      <c r="FR16" s="15">
        <v>0</v>
      </c>
      <c r="FS16" s="15">
        <v>0</v>
      </c>
      <c r="FT16" s="15">
        <v>0</v>
      </c>
      <c r="FU16" s="15">
        <v>0</v>
      </c>
      <c r="FV16" s="15">
        <v>0</v>
      </c>
      <c r="FW16" s="15">
        <v>0</v>
      </c>
      <c r="FX16" s="15">
        <v>0</v>
      </c>
      <c r="FY16" s="15">
        <v>0</v>
      </c>
      <c r="FZ16" s="15">
        <v>0</v>
      </c>
      <c r="GA16" s="15">
        <v>0</v>
      </c>
      <c r="GB16" s="15">
        <v>0</v>
      </c>
      <c r="GC16" s="15">
        <v>0</v>
      </c>
      <c r="GD16" s="15">
        <v>0</v>
      </c>
      <c r="GE16" s="15">
        <v>0</v>
      </c>
      <c r="GF16" s="15">
        <v>0</v>
      </c>
      <c r="GG16" s="15">
        <v>0</v>
      </c>
      <c r="GH16" s="15">
        <v>0</v>
      </c>
      <c r="GI16" s="15">
        <v>0</v>
      </c>
      <c r="GJ16" s="15">
        <v>0</v>
      </c>
      <c r="GK16" s="15">
        <v>0</v>
      </c>
      <c r="GL16" s="15">
        <v>0</v>
      </c>
      <c r="GM16" s="15">
        <v>0</v>
      </c>
      <c r="GN16" s="15">
        <v>0</v>
      </c>
      <c r="GO16" s="15">
        <v>0</v>
      </c>
      <c r="GP16" s="15">
        <v>0</v>
      </c>
      <c r="GQ16" s="15">
        <v>0</v>
      </c>
      <c r="GR16" s="15">
        <v>0</v>
      </c>
      <c r="GS16" s="15">
        <v>0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15">
        <v>0</v>
      </c>
      <c r="IC16" s="15">
        <v>0</v>
      </c>
      <c r="ID16" s="15">
        <v>0</v>
      </c>
      <c r="IE16" s="15">
        <v>0</v>
      </c>
      <c r="IF16" s="15">
        <v>0</v>
      </c>
      <c r="IG16" s="15">
        <v>0</v>
      </c>
      <c r="IH16" s="15">
        <v>0</v>
      </c>
      <c r="II16" s="15">
        <v>0</v>
      </c>
      <c r="IJ16" s="15">
        <v>0</v>
      </c>
      <c r="IK16" s="15">
        <v>0</v>
      </c>
      <c r="IL16" s="15">
        <v>0</v>
      </c>
      <c r="IM16" s="15">
        <v>0</v>
      </c>
      <c r="IN16" s="15">
        <v>0</v>
      </c>
      <c r="IO16" s="15">
        <v>0</v>
      </c>
      <c r="IP16" s="15">
        <v>0</v>
      </c>
      <c r="IQ16" s="15">
        <v>0</v>
      </c>
      <c r="IR16" s="15">
        <v>0</v>
      </c>
      <c r="IS16" s="15">
        <v>0</v>
      </c>
      <c r="IT16" s="15">
        <v>0</v>
      </c>
      <c r="IU16" s="15">
        <v>0</v>
      </c>
      <c r="IV16" s="15">
        <v>0</v>
      </c>
    </row>
    <row r="17" spans="1:6" s="15" customFormat="1" ht="43.5" customHeight="1" thickTop="1">
      <c r="A17" s="202"/>
      <c r="B17" s="202"/>
      <c r="C17" s="202"/>
      <c r="D17" s="202"/>
      <c r="E17" s="202"/>
      <c r="F17" s="20"/>
    </row>
    <row r="18" spans="1:6" s="15" customFormat="1" ht="15.75">
      <c r="A18" s="29"/>
      <c r="B18" s="30"/>
      <c r="C18" s="30"/>
      <c r="D18" s="30"/>
      <c r="E18" s="30"/>
      <c r="F18" s="17"/>
    </row>
    <row r="19" spans="1:6" s="15" customFormat="1" ht="15.75">
      <c r="A19" s="23"/>
      <c r="B19" s="32"/>
      <c r="C19" s="32"/>
      <c r="D19" s="32"/>
      <c r="E19" s="32"/>
      <c r="F19" s="17"/>
    </row>
    <row r="20" spans="1:6" s="15" customFormat="1" ht="15.75">
      <c r="A20" s="33"/>
      <c r="B20" s="34"/>
      <c r="C20" s="34"/>
      <c r="D20" s="34"/>
      <c r="E20" s="34"/>
      <c r="F20" s="14"/>
    </row>
    <row r="21" spans="1:6" s="15" customFormat="1" ht="15.75">
      <c r="A21" s="33"/>
      <c r="B21" s="34"/>
      <c r="C21" s="34"/>
      <c r="D21" s="34"/>
      <c r="E21" s="34"/>
      <c r="F21" s="14"/>
    </row>
    <row r="22" spans="1:6" s="15" customFormat="1" ht="15.75">
      <c r="A22" s="37"/>
      <c r="B22" s="38"/>
      <c r="C22" s="38"/>
      <c r="D22" s="38"/>
      <c r="E22" s="25"/>
      <c r="F22" s="18"/>
    </row>
    <row r="23" spans="1:6" s="15" customFormat="1" ht="15.75">
      <c r="A23" s="24"/>
      <c r="B23" s="25"/>
      <c r="C23" s="25"/>
      <c r="D23" s="25"/>
      <c r="E23" s="25"/>
      <c r="F23" s="18"/>
    </row>
    <row r="24" spans="1:6" s="15" customFormat="1" ht="15.75">
      <c r="A24" s="26"/>
      <c r="B24" s="27"/>
      <c r="C24" s="27"/>
      <c r="D24" s="27"/>
      <c r="E24" s="27"/>
      <c r="F24" s="19"/>
    </row>
    <row r="25" spans="1:6" s="15" customFormat="1" ht="15.75">
      <c r="A25" s="26"/>
      <c r="B25" s="28"/>
      <c r="C25" s="28"/>
      <c r="D25" s="28"/>
      <c r="E25" s="28"/>
      <c r="F25" s="20"/>
    </row>
    <row r="26" spans="1:6" s="15" customFormat="1" ht="15.75">
      <c r="A26" s="29"/>
      <c r="B26" s="30"/>
      <c r="C26" s="30"/>
      <c r="D26" s="30"/>
      <c r="E26" s="30"/>
      <c r="F26" s="14"/>
    </row>
    <row r="27" spans="1:6" s="15" customFormat="1" ht="15.75">
      <c r="A27" s="31"/>
      <c r="B27" s="32"/>
      <c r="C27" s="32"/>
      <c r="D27" s="32"/>
      <c r="E27" s="32"/>
      <c r="F27" s="17"/>
    </row>
    <row r="28" spans="1:6" s="15" customFormat="1" ht="17.25" customHeight="1">
      <c r="A28" s="33"/>
      <c r="B28" s="34"/>
      <c r="C28" s="34"/>
      <c r="D28" s="34"/>
      <c r="E28" s="34"/>
      <c r="F28" s="14"/>
    </row>
    <row r="29" spans="1:6" s="15" customFormat="1" ht="15.75">
      <c r="A29" s="31"/>
      <c r="B29" s="35"/>
      <c r="C29" s="35"/>
      <c r="D29" s="35"/>
      <c r="E29" s="35"/>
      <c r="F29" s="21"/>
    </row>
    <row r="30" spans="1:6" s="15" customFormat="1" ht="15.75">
      <c r="A30" s="29"/>
      <c r="B30" s="36"/>
      <c r="C30" s="36"/>
      <c r="D30" s="36"/>
      <c r="E30" s="36"/>
      <c r="F30" s="17"/>
    </row>
    <row r="31" spans="1:5" s="15" customFormat="1" ht="14.25">
      <c r="A31" s="31"/>
      <c r="B31" s="35"/>
      <c r="C31" s="35"/>
      <c r="D31" s="35"/>
      <c r="E31" s="35"/>
    </row>
    <row r="32" spans="1:5" s="15" customFormat="1" ht="15">
      <c r="A32" s="29"/>
      <c r="B32" s="36"/>
      <c r="C32" s="36"/>
      <c r="D32" s="36"/>
      <c r="E32" s="36"/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</sheetData>
  <sheetProtection/>
  <mergeCells count="3">
    <mergeCell ref="A4:C5"/>
    <mergeCell ref="B10:E10"/>
    <mergeCell ref="A17:E17"/>
  </mergeCell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5:IV51"/>
  <sheetViews>
    <sheetView showGridLines="0" tabSelected="1" zoomScalePageLayoutView="0" workbookViewId="0" topLeftCell="A1">
      <selection activeCell="C30" activeCellId="2" sqref="C42 C36 C30"/>
    </sheetView>
  </sheetViews>
  <sheetFormatPr defaultColWidth="0" defaultRowHeight="12.75"/>
  <cols>
    <col min="1" max="1" width="52.00390625" style="1" customWidth="1"/>
    <col min="2" max="5" width="11.28125" style="1" customWidth="1"/>
    <col min="6" max="6" width="0" style="1" hidden="1" customWidth="1"/>
    <col min="7" max="16384" width="11.421875" style="1" hidden="1" customWidth="1"/>
  </cols>
  <sheetData>
    <row r="1" s="45" customFormat="1" ht="12.75"/>
    <row r="2" s="45" customFormat="1" ht="12.75"/>
    <row r="3" s="45" customFormat="1" ht="12.75"/>
    <row r="4" s="45" customFormat="1" ht="12.75"/>
    <row r="5" spans="1:5" s="108" customFormat="1" ht="19.5">
      <c r="A5" s="109" t="s">
        <v>12</v>
      </c>
      <c r="B5" s="110"/>
      <c r="C5" s="110"/>
      <c r="D5" s="110"/>
      <c r="E5" s="110"/>
    </row>
    <row r="6" spans="1:5" s="45" customFormat="1" ht="15.75">
      <c r="A6" s="61"/>
      <c r="B6" s="62"/>
      <c r="C6" s="62"/>
      <c r="D6" s="62"/>
      <c r="E6" s="53"/>
    </row>
    <row r="7" spans="1:5" ht="15.75">
      <c r="A7" s="55"/>
      <c r="B7" s="56"/>
      <c r="C7" s="56"/>
      <c r="D7" s="56"/>
      <c r="E7" s="57"/>
    </row>
    <row r="8" spans="1:5" ht="12.75">
      <c r="A8" s="58"/>
      <c r="B8" s="58"/>
      <c r="C8" s="58"/>
      <c r="D8" s="58"/>
      <c r="E8" s="58"/>
    </row>
    <row r="9" spans="1:5" ht="15.75" customHeight="1">
      <c r="A9" s="59"/>
      <c r="B9" s="104" t="str">
        <f>+' PYG'!C9</f>
        <v>1T 19</v>
      </c>
      <c r="C9" s="104" t="str">
        <f>+' PYG'!D9</f>
        <v>1S 19</v>
      </c>
      <c r="D9" s="104" t="str">
        <f>+' PYG'!E9</f>
        <v>9M 19</v>
      </c>
      <c r="E9" s="104">
        <f>+' PYG'!F9</f>
        <v>2019</v>
      </c>
    </row>
    <row r="10" spans="1:5" s="10" customFormat="1" ht="12" thickBot="1">
      <c r="A10" s="60"/>
      <c r="B10" s="138" t="s">
        <v>0</v>
      </c>
      <c r="C10" s="138" t="s">
        <v>0</v>
      </c>
      <c r="D10" s="138" t="s">
        <v>0</v>
      </c>
      <c r="E10" s="138" t="s">
        <v>0</v>
      </c>
    </row>
    <row r="11" spans="1:5" ht="15" customHeight="1" thickTop="1">
      <c r="A11" s="118" t="s">
        <v>57</v>
      </c>
      <c r="B11" s="144">
        <v>106.859</v>
      </c>
      <c r="C11" s="144">
        <v>106.262</v>
      </c>
      <c r="D11" s="144"/>
      <c r="E11" s="144"/>
    </row>
    <row r="12" spans="1:5" ht="15" customHeight="1">
      <c r="A12" s="118" t="s">
        <v>51</v>
      </c>
      <c r="B12" s="144">
        <v>1.371</v>
      </c>
      <c r="C12" s="144">
        <v>1.348</v>
      </c>
      <c r="D12" s="144"/>
      <c r="E12" s="144"/>
    </row>
    <row r="13" spans="1:5" ht="15" customHeight="1">
      <c r="A13" s="118" t="s">
        <v>110</v>
      </c>
      <c r="B13" s="144">
        <v>0</v>
      </c>
      <c r="C13" s="144">
        <v>144.284</v>
      </c>
      <c r="D13" s="144"/>
      <c r="E13" s="144"/>
    </row>
    <row r="14" spans="1:5" ht="15.75">
      <c r="A14" s="118" t="s">
        <v>58</v>
      </c>
      <c r="B14" s="144">
        <v>514.439</v>
      </c>
      <c r="C14" s="144">
        <v>368.939</v>
      </c>
      <c r="D14" s="144"/>
      <c r="E14" s="144"/>
    </row>
    <row r="15" spans="1:5" ht="15.75">
      <c r="A15" s="118" t="s">
        <v>59</v>
      </c>
      <c r="B15" s="144">
        <v>244.973</v>
      </c>
      <c r="C15" s="144">
        <v>220.631</v>
      </c>
      <c r="D15" s="144"/>
      <c r="E15" s="144"/>
    </row>
    <row r="16" spans="1:5" ht="15.75">
      <c r="A16" s="118" t="s">
        <v>60</v>
      </c>
      <c r="B16" s="144">
        <v>814.247</v>
      </c>
      <c r="C16" s="144">
        <v>813.508</v>
      </c>
      <c r="D16" s="144"/>
      <c r="E16" s="144"/>
    </row>
    <row r="17" spans="1:5" ht="15.75">
      <c r="A17" s="124" t="s">
        <v>61</v>
      </c>
      <c r="B17" s="144">
        <v>161.55</v>
      </c>
      <c r="C17" s="144">
        <v>153.013</v>
      </c>
      <c r="D17" s="144"/>
      <c r="E17" s="144"/>
    </row>
    <row r="18" spans="1:5" s="7" customFormat="1" ht="15.75">
      <c r="A18" s="116" t="s">
        <v>62</v>
      </c>
      <c r="B18" s="145">
        <v>1843.439</v>
      </c>
      <c r="C18" s="145">
        <v>1807.9850000000001</v>
      </c>
      <c r="D18" s="145"/>
      <c r="E18" s="145"/>
    </row>
    <row r="19" spans="1:5" s="7" customFormat="1" ht="15.75">
      <c r="A19" s="118" t="s">
        <v>25</v>
      </c>
      <c r="B19" s="144">
        <v>14.284</v>
      </c>
      <c r="C19" s="144">
        <v>14.562</v>
      </c>
      <c r="D19" s="144"/>
      <c r="E19" s="144"/>
    </row>
    <row r="20" spans="1:5" ht="15.75">
      <c r="A20" s="118" t="s">
        <v>63</v>
      </c>
      <c r="B20" s="144">
        <v>1320.942</v>
      </c>
      <c r="C20" s="144">
        <v>1480.248</v>
      </c>
      <c r="D20" s="144"/>
      <c r="E20" s="144"/>
    </row>
    <row r="21" spans="1:5" ht="15.75">
      <c r="A21" s="118" t="s">
        <v>64</v>
      </c>
      <c r="B21" s="144">
        <v>134.217</v>
      </c>
      <c r="C21" s="144">
        <v>145.19899999999998</v>
      </c>
      <c r="D21" s="144"/>
      <c r="E21" s="144"/>
    </row>
    <row r="22" spans="1:5" ht="15.75" hidden="1">
      <c r="A22" s="118"/>
      <c r="B22" s="144"/>
      <c r="C22" s="144">
        <v>740.887</v>
      </c>
      <c r="D22" s="144"/>
      <c r="E22" s="144"/>
    </row>
    <row r="23" spans="1:5" ht="15.75">
      <c r="A23" s="124" t="s">
        <v>65</v>
      </c>
      <c r="B23" s="144">
        <v>839.389</v>
      </c>
      <c r="C23" s="144">
        <v>740.887</v>
      </c>
      <c r="D23" s="144"/>
      <c r="E23" s="144"/>
    </row>
    <row r="24" spans="1:5" s="7" customFormat="1" ht="15.75">
      <c r="A24" s="116" t="s">
        <v>66</v>
      </c>
      <c r="B24" s="145">
        <v>2308.8320000000003</v>
      </c>
      <c r="C24" s="145">
        <v>2380.8959999999997</v>
      </c>
      <c r="D24" s="145"/>
      <c r="E24" s="145"/>
    </row>
    <row r="25" spans="1:5" ht="16.5" thickBot="1">
      <c r="A25" s="156" t="s">
        <v>67</v>
      </c>
      <c r="B25" s="146">
        <v>4152.271000000001</v>
      </c>
      <c r="C25" s="146">
        <v>4188.880999999999</v>
      </c>
      <c r="D25" s="146"/>
      <c r="E25" s="146"/>
    </row>
    <row r="26" spans="1:5" ht="15.75">
      <c r="A26" s="118" t="s">
        <v>68</v>
      </c>
      <c r="B26" s="144">
        <v>683.824</v>
      </c>
      <c r="C26" s="144">
        <v>698.284</v>
      </c>
      <c r="D26" s="144"/>
      <c r="E26" s="144"/>
    </row>
    <row r="27" spans="1:5" ht="15.75">
      <c r="A27" s="124" t="s">
        <v>69</v>
      </c>
      <c r="B27" s="147">
        <v>-2.953</v>
      </c>
      <c r="C27" s="147">
        <v>-3.216</v>
      </c>
      <c r="D27" s="147"/>
      <c r="E27" s="147"/>
    </row>
    <row r="28" spans="1:5" ht="15.75">
      <c r="A28" s="116" t="s">
        <v>70</v>
      </c>
      <c r="B28" s="148">
        <v>680.871</v>
      </c>
      <c r="C28" s="148">
        <v>695.068</v>
      </c>
      <c r="D28" s="148"/>
      <c r="E28" s="148"/>
    </row>
    <row r="29" spans="1:5" s="7" customFormat="1" ht="16.5" thickBot="1">
      <c r="A29" s="157" t="s">
        <v>71</v>
      </c>
      <c r="B29" s="149">
        <v>22.01</v>
      </c>
      <c r="C29" s="149">
        <v>24.48</v>
      </c>
      <c r="D29" s="149"/>
      <c r="E29" s="149"/>
    </row>
    <row r="30" spans="1:256" s="8" customFormat="1" ht="16.5" thickTop="1">
      <c r="A30" s="116" t="s">
        <v>72</v>
      </c>
      <c r="B30" s="148">
        <v>702.881</v>
      </c>
      <c r="C30" s="148">
        <v>719.548</v>
      </c>
      <c r="D30" s="148"/>
      <c r="E30" s="148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7" customFormat="1" ht="15.75">
      <c r="A31" s="118" t="s">
        <v>73</v>
      </c>
      <c r="B31" s="144">
        <v>61.377</v>
      </c>
      <c r="C31" s="144">
        <v>57.712</v>
      </c>
      <c r="D31" s="144"/>
      <c r="E31" s="144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ht="15.75">
      <c r="A32" s="118" t="s">
        <v>74</v>
      </c>
      <c r="B32" s="144">
        <v>1401.29</v>
      </c>
      <c r="C32" s="144">
        <v>1430.97</v>
      </c>
      <c r="D32" s="144"/>
      <c r="E32" s="14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ht="15.75">
      <c r="A33" s="118" t="s">
        <v>111</v>
      </c>
      <c r="B33" s="144">
        <v>0</v>
      </c>
      <c r="C33" s="144">
        <v>210.056</v>
      </c>
      <c r="D33" s="144"/>
      <c r="E33" s="144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ht="15.75">
      <c r="A34" s="118" t="s">
        <v>75</v>
      </c>
      <c r="B34" s="144">
        <v>1.407</v>
      </c>
      <c r="C34" s="144">
        <v>1.38</v>
      </c>
      <c r="D34" s="144"/>
      <c r="E34" s="144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5" ht="15.75">
      <c r="A35" s="117" t="s">
        <v>76</v>
      </c>
      <c r="B35" s="147">
        <v>247.423</v>
      </c>
      <c r="C35" s="147">
        <v>4.756</v>
      </c>
      <c r="D35" s="147"/>
      <c r="E35" s="147"/>
    </row>
    <row r="36" spans="1:5" s="7" customFormat="1" ht="15.75">
      <c r="A36" s="116" t="s">
        <v>77</v>
      </c>
      <c r="B36" s="148">
        <v>1711.4969999999998</v>
      </c>
      <c r="C36" s="148">
        <v>1704.8740000000003</v>
      </c>
      <c r="D36" s="148"/>
      <c r="E36" s="148"/>
    </row>
    <row r="37" spans="1:5" ht="31.5">
      <c r="A37" s="158" t="s">
        <v>26</v>
      </c>
      <c r="B37" s="144">
        <v>0.002</v>
      </c>
      <c r="C37" s="144">
        <v>0.002</v>
      </c>
      <c r="D37" s="144"/>
      <c r="E37" s="144"/>
    </row>
    <row r="38" spans="1:5" ht="15.75">
      <c r="A38" s="118" t="s">
        <v>78</v>
      </c>
      <c r="B38" s="144">
        <v>30.583</v>
      </c>
      <c r="C38" s="144">
        <v>26.392</v>
      </c>
      <c r="D38" s="144"/>
      <c r="E38" s="144"/>
    </row>
    <row r="39" spans="1:5" ht="15.75">
      <c r="A39" s="118" t="s">
        <v>112</v>
      </c>
      <c r="B39" s="144">
        <v>0</v>
      </c>
      <c r="C39" s="144">
        <v>77.589</v>
      </c>
      <c r="D39" s="144"/>
      <c r="E39" s="144"/>
    </row>
    <row r="40" spans="1:5" ht="15.75">
      <c r="A40" s="118" t="s">
        <v>79</v>
      </c>
      <c r="B40" s="144">
        <v>1282.29</v>
      </c>
      <c r="C40" s="144">
        <v>1301.392</v>
      </c>
      <c r="D40" s="144"/>
      <c r="E40" s="144"/>
    </row>
    <row r="41" spans="1:5" s="7" customFormat="1" ht="15.75">
      <c r="A41" s="118" t="s">
        <v>80</v>
      </c>
      <c r="B41" s="144">
        <v>425.018</v>
      </c>
      <c r="C41" s="144">
        <v>359.084</v>
      </c>
      <c r="D41" s="144"/>
      <c r="E41" s="144"/>
    </row>
    <row r="42" spans="1:5" ht="16.5" thickBot="1">
      <c r="A42" s="159" t="s">
        <v>81</v>
      </c>
      <c r="B42" s="150">
        <v>1737.893</v>
      </c>
      <c r="C42" s="150">
        <v>1764.459</v>
      </c>
      <c r="D42" s="150"/>
      <c r="E42" s="150"/>
    </row>
    <row r="43" spans="1:256" ht="16.5" thickTop="1">
      <c r="A43" s="116" t="s">
        <v>82</v>
      </c>
      <c r="B43" s="148">
        <v>4152.271</v>
      </c>
      <c r="C43" s="148">
        <v>4188.881</v>
      </c>
      <c r="D43" s="148"/>
      <c r="E43" s="148"/>
      <c r="F43" s="11"/>
      <c r="G43" s="22"/>
      <c r="H43" s="22"/>
      <c r="I43" s="22"/>
      <c r="J43" s="22"/>
      <c r="K43" s="11"/>
      <c r="L43" s="22"/>
      <c r="M43" s="22"/>
      <c r="N43" s="22"/>
      <c r="O43" s="22"/>
      <c r="P43" s="11"/>
      <c r="Q43" s="22"/>
      <c r="R43" s="22"/>
      <c r="S43" s="22"/>
      <c r="T43" s="22"/>
      <c r="U43" s="11"/>
      <c r="V43" s="22"/>
      <c r="W43" s="22"/>
      <c r="X43" s="22"/>
      <c r="Y43" s="22"/>
      <c r="Z43" s="11"/>
      <c r="AA43" s="22"/>
      <c r="AB43" s="22"/>
      <c r="AC43" s="22"/>
      <c r="AD43" s="22"/>
      <c r="AE43" s="11"/>
      <c r="AF43" s="22"/>
      <c r="AG43" s="22"/>
      <c r="AH43" s="22"/>
      <c r="AI43" s="22"/>
      <c r="AJ43" s="11"/>
      <c r="AK43" s="22"/>
      <c r="AL43" s="22"/>
      <c r="AM43" s="22"/>
      <c r="AN43" s="22"/>
      <c r="AO43" s="11"/>
      <c r="AP43" s="22"/>
      <c r="AQ43" s="22"/>
      <c r="AR43" s="22"/>
      <c r="AS43" s="22"/>
      <c r="AT43" s="11"/>
      <c r="AU43" s="22"/>
      <c r="AV43" s="22"/>
      <c r="AW43" s="22"/>
      <c r="AX43" s="22"/>
      <c r="AY43" s="11"/>
      <c r="AZ43" s="22"/>
      <c r="BA43" s="22"/>
      <c r="BB43" s="22"/>
      <c r="BC43" s="22"/>
      <c r="BD43" s="11"/>
      <c r="BE43" s="22"/>
      <c r="BF43" s="22"/>
      <c r="BG43" s="22"/>
      <c r="BH43" s="22"/>
      <c r="BI43" s="11"/>
      <c r="BJ43" s="22"/>
      <c r="BK43" s="22"/>
      <c r="BL43" s="22"/>
      <c r="BM43" s="22"/>
      <c r="BN43" s="11"/>
      <c r="BO43" s="22"/>
      <c r="BP43" s="22"/>
      <c r="BQ43" s="22"/>
      <c r="BR43" s="22"/>
      <c r="BS43" s="11"/>
      <c r="BT43" s="22"/>
      <c r="BU43" s="22"/>
      <c r="BV43" s="22"/>
      <c r="BW43" s="22"/>
      <c r="BX43" s="11"/>
      <c r="BY43" s="22"/>
      <c r="BZ43" s="22"/>
      <c r="CA43" s="22"/>
      <c r="CB43" s="22"/>
      <c r="CC43" s="11"/>
      <c r="CD43" s="22"/>
      <c r="CE43" s="22"/>
      <c r="CF43" s="22"/>
      <c r="CG43" s="22"/>
      <c r="CH43" s="11"/>
      <c r="CI43" s="22"/>
      <c r="CJ43" s="22"/>
      <c r="CK43" s="22"/>
      <c r="CL43" s="22"/>
      <c r="CM43" s="11"/>
      <c r="CN43" s="22"/>
      <c r="CO43" s="22"/>
      <c r="CP43" s="22"/>
      <c r="CQ43" s="22"/>
      <c r="CR43" s="11"/>
      <c r="CS43" s="22"/>
      <c r="CT43" s="22"/>
      <c r="CU43" s="22"/>
      <c r="CV43" s="22"/>
      <c r="CW43" s="11"/>
      <c r="CX43" s="22"/>
      <c r="CY43" s="22"/>
      <c r="CZ43" s="22"/>
      <c r="DA43" s="22"/>
      <c r="DB43" s="11"/>
      <c r="DC43" s="22"/>
      <c r="DD43" s="22"/>
      <c r="DE43" s="22"/>
      <c r="DF43" s="22"/>
      <c r="DG43" s="11"/>
      <c r="DH43" s="22"/>
      <c r="DI43" s="22"/>
      <c r="DJ43" s="22"/>
      <c r="DK43" s="22"/>
      <c r="DL43" s="11"/>
      <c r="DM43" s="22"/>
      <c r="DN43" s="22"/>
      <c r="DO43" s="22"/>
      <c r="DP43" s="22"/>
      <c r="DQ43" s="11"/>
      <c r="DR43" s="22"/>
      <c r="DS43" s="22"/>
      <c r="DT43" s="22"/>
      <c r="DU43" s="22"/>
      <c r="DV43" s="11"/>
      <c r="DW43" s="22"/>
      <c r="DX43" s="22"/>
      <c r="DY43" s="22"/>
      <c r="DZ43" s="22"/>
      <c r="EA43" s="11"/>
      <c r="EB43" s="22"/>
      <c r="EC43" s="22"/>
      <c r="ED43" s="22"/>
      <c r="EE43" s="22"/>
      <c r="EF43" s="11"/>
      <c r="EG43" s="22"/>
      <c r="EH43" s="22"/>
      <c r="EI43" s="22"/>
      <c r="EJ43" s="22"/>
      <c r="EK43" s="11"/>
      <c r="EL43" s="22"/>
      <c r="EM43" s="22"/>
      <c r="EN43" s="22"/>
      <c r="EO43" s="22"/>
      <c r="EP43" s="11"/>
      <c r="EQ43" s="22"/>
      <c r="ER43" s="22"/>
      <c r="ES43" s="22"/>
      <c r="ET43" s="22"/>
      <c r="EU43" s="11"/>
      <c r="EV43" s="22"/>
      <c r="EW43" s="22"/>
      <c r="EX43" s="22"/>
      <c r="EY43" s="22"/>
      <c r="EZ43" s="11"/>
      <c r="FA43" s="22"/>
      <c r="FB43" s="22"/>
      <c r="FC43" s="22"/>
      <c r="FD43" s="22"/>
      <c r="FE43" s="11"/>
      <c r="FF43" s="22"/>
      <c r="FG43" s="22"/>
      <c r="FH43" s="22"/>
      <c r="FI43" s="22"/>
      <c r="FJ43" s="11"/>
      <c r="FK43" s="22"/>
      <c r="FL43" s="22"/>
      <c r="FM43" s="22"/>
      <c r="FN43" s="22"/>
      <c r="FO43" s="11"/>
      <c r="FP43" s="22"/>
      <c r="FQ43" s="22"/>
      <c r="FR43" s="22"/>
      <c r="FS43" s="22"/>
      <c r="FT43" s="11"/>
      <c r="FU43" s="22"/>
      <c r="FV43" s="22"/>
      <c r="FW43" s="22"/>
      <c r="FX43" s="22"/>
      <c r="FY43" s="11"/>
      <c r="FZ43" s="22"/>
      <c r="GA43" s="22"/>
      <c r="GB43" s="22"/>
      <c r="GC43" s="22"/>
      <c r="GD43" s="11"/>
      <c r="GE43" s="22"/>
      <c r="GF43" s="22"/>
      <c r="GG43" s="22"/>
      <c r="GH43" s="22"/>
      <c r="GI43" s="11"/>
      <c r="GJ43" s="22"/>
      <c r="GK43" s="22"/>
      <c r="GL43" s="22"/>
      <c r="GM43" s="22"/>
      <c r="GN43" s="11"/>
      <c r="GO43" s="22"/>
      <c r="GP43" s="22"/>
      <c r="GQ43" s="22"/>
      <c r="GR43" s="22"/>
      <c r="GS43" s="11"/>
      <c r="GT43" s="22"/>
      <c r="GU43" s="22"/>
      <c r="GV43" s="22"/>
      <c r="GW43" s="22"/>
      <c r="GX43" s="11"/>
      <c r="GY43" s="22"/>
      <c r="GZ43" s="22"/>
      <c r="HA43" s="22"/>
      <c r="HB43" s="22"/>
      <c r="HC43" s="11"/>
      <c r="HD43" s="22"/>
      <c r="HE43" s="22"/>
      <c r="HF43" s="22"/>
      <c r="HG43" s="22"/>
      <c r="HH43" s="11"/>
      <c r="HI43" s="22"/>
      <c r="HJ43" s="22"/>
      <c r="HK43" s="22"/>
      <c r="HL43" s="22"/>
      <c r="HM43" s="11"/>
      <c r="HN43" s="22"/>
      <c r="HO43" s="22"/>
      <c r="HP43" s="22"/>
      <c r="HQ43" s="22"/>
      <c r="HR43" s="11"/>
      <c r="HS43" s="22"/>
      <c r="HT43" s="22"/>
      <c r="HU43" s="22"/>
      <c r="HV43" s="22"/>
      <c r="HW43" s="11"/>
      <c r="HX43" s="22"/>
      <c r="HY43" s="22"/>
      <c r="HZ43" s="22"/>
      <c r="IA43" s="22"/>
      <c r="IB43" s="11"/>
      <c r="IC43" s="22"/>
      <c r="ID43" s="22"/>
      <c r="IE43" s="22"/>
      <c r="IF43" s="22"/>
      <c r="IG43" s="11"/>
      <c r="IH43" s="22"/>
      <c r="II43" s="22"/>
      <c r="IJ43" s="22"/>
      <c r="IK43" s="22"/>
      <c r="IL43" s="11"/>
      <c r="IM43" s="22"/>
      <c r="IN43" s="22"/>
      <c r="IO43" s="22"/>
      <c r="IP43" s="22"/>
      <c r="IQ43" s="11"/>
      <c r="IR43" s="22"/>
      <c r="IS43" s="22"/>
      <c r="IT43" s="22"/>
      <c r="IU43" s="22"/>
      <c r="IV43" s="11"/>
    </row>
    <row r="44" spans="1:5" ht="12.75">
      <c r="A44" s="160"/>
      <c r="B44" s="151"/>
      <c r="C44" s="151"/>
      <c r="D44" s="151"/>
      <c r="E44" s="152"/>
    </row>
    <row r="45" spans="1:5" ht="12.75">
      <c r="A45" s="160"/>
      <c r="B45" s="151"/>
      <c r="C45" s="151"/>
      <c r="D45" s="151"/>
      <c r="E45" s="151"/>
    </row>
    <row r="46" spans="1:5" ht="15.75">
      <c r="A46" s="118" t="s">
        <v>78</v>
      </c>
      <c r="B46" s="153">
        <v>-30.583</v>
      </c>
      <c r="C46" s="153">
        <v>-26.392</v>
      </c>
      <c r="D46" s="153"/>
      <c r="E46" s="153"/>
    </row>
    <row r="47" spans="1:5" ht="15.75">
      <c r="A47" s="118" t="s">
        <v>74</v>
      </c>
      <c r="B47" s="154">
        <v>-1401.29</v>
      </c>
      <c r="C47" s="154">
        <v>-1430.97</v>
      </c>
      <c r="D47" s="154"/>
      <c r="E47" s="154"/>
    </row>
    <row r="48" spans="1:5" ht="15.75">
      <c r="A48" s="162" t="s">
        <v>83</v>
      </c>
      <c r="B48" s="153">
        <v>-1431.873</v>
      </c>
      <c r="C48" s="153">
        <v>-1457.362</v>
      </c>
      <c r="D48" s="153"/>
      <c r="E48" s="153"/>
    </row>
    <row r="49" spans="1:5" ht="15.75">
      <c r="A49" s="118" t="s">
        <v>65</v>
      </c>
      <c r="B49" s="154">
        <v>839.389</v>
      </c>
      <c r="C49" s="154">
        <v>740.887</v>
      </c>
      <c r="D49" s="154"/>
      <c r="E49" s="154"/>
    </row>
    <row r="50" spans="1:5" ht="16.5" thickBot="1">
      <c r="A50" s="161" t="s">
        <v>84</v>
      </c>
      <c r="B50" s="155">
        <v>-592.484</v>
      </c>
      <c r="C50" s="155">
        <v>-716.4750000000001</v>
      </c>
      <c r="D50" s="155"/>
      <c r="E50" s="155"/>
    </row>
    <row r="51" spans="1:6" s="15" customFormat="1" ht="43.5" customHeight="1" thickTop="1">
      <c r="A51" s="202"/>
      <c r="B51" s="202"/>
      <c r="C51" s="202"/>
      <c r="D51" s="202"/>
      <c r="E51" s="202"/>
      <c r="F51" s="20"/>
    </row>
  </sheetData>
  <sheetProtection/>
  <mergeCells count="1">
    <mergeCell ref="A51:E51"/>
  </mergeCells>
  <printOptions/>
  <pageMargins left="0.75" right="0.75" top="1" bottom="1" header="0" footer="0"/>
  <pageSetup fitToHeight="1" fitToWidth="1" horizontalDpi="600" verticalDpi="600" orientation="portrait" paperSize="9" scale="96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V48"/>
  <sheetViews>
    <sheetView workbookViewId="0" topLeftCell="A13">
      <selection activeCell="C37" sqref="C37"/>
    </sheetView>
  </sheetViews>
  <sheetFormatPr defaultColWidth="0" defaultRowHeight="12.75" zeroHeight="1"/>
  <cols>
    <col min="1" max="1" width="64.28125" style="4" customWidth="1"/>
    <col min="2" max="4" width="11.421875" style="4" customWidth="1"/>
    <col min="5" max="5" width="11.8515625" style="42" customWidth="1"/>
    <col min="6" max="6" width="11.8515625" style="43" hidden="1" customWidth="1"/>
    <col min="7" max="16384" width="11.8515625" style="42" hidden="1" customWidth="1"/>
  </cols>
  <sheetData>
    <row r="1" spans="1:6" s="95" customFormat="1" ht="12.75" customHeight="1">
      <c r="A1" s="53"/>
      <c r="B1" s="53"/>
      <c r="C1" s="53"/>
      <c r="D1" s="53"/>
      <c r="F1" s="96"/>
    </row>
    <row r="2" spans="1:6" s="95" customFormat="1" ht="8.25" customHeight="1">
      <c r="A2" s="53"/>
      <c r="B2" s="53"/>
      <c r="C2" s="53"/>
      <c r="D2" s="53"/>
      <c r="F2" s="96"/>
    </row>
    <row r="3" spans="1:6" s="95" customFormat="1" ht="8.25" customHeight="1">
      <c r="A3" s="53"/>
      <c r="B3" s="53"/>
      <c r="C3" s="53"/>
      <c r="D3" s="53"/>
      <c r="F3" s="96"/>
    </row>
    <row r="4" spans="1:6" s="95" customFormat="1" ht="8.25" customHeight="1">
      <c r="A4" s="53"/>
      <c r="B4" s="53"/>
      <c r="C4" s="53"/>
      <c r="D4" s="53"/>
      <c r="F4" s="96"/>
    </row>
    <row r="5" spans="1:6" s="95" customFormat="1" ht="8.25" customHeight="1">
      <c r="A5" s="53"/>
      <c r="B5" s="53"/>
      <c r="C5" s="53"/>
      <c r="D5" s="53"/>
      <c r="F5" s="96"/>
    </row>
    <row r="6" spans="1:6" s="105" customFormat="1" ht="21.75" customHeight="1">
      <c r="A6" s="111" t="s">
        <v>22</v>
      </c>
      <c r="B6" s="110"/>
      <c r="C6" s="110"/>
      <c r="D6" s="110"/>
      <c r="E6" s="112"/>
      <c r="F6" s="106"/>
    </row>
    <row r="7" spans="1:6" s="95" customFormat="1" ht="12.75" customHeight="1">
      <c r="A7" s="97"/>
      <c r="B7" s="53"/>
      <c r="C7" s="53"/>
      <c r="D7" s="53"/>
      <c r="F7" s="96"/>
    </row>
    <row r="8" spans="1:6" s="64" customFormat="1" ht="12.75" customHeight="1">
      <c r="A8" s="65"/>
      <c r="B8" s="50"/>
      <c r="C8" s="50"/>
      <c r="D8" s="50"/>
      <c r="F8" s="63"/>
    </row>
    <row r="9" spans="1:6" s="64" customFormat="1" ht="12.75" customHeight="1">
      <c r="A9" s="66"/>
      <c r="B9" s="50"/>
      <c r="C9" s="50"/>
      <c r="D9" s="50"/>
      <c r="F9" s="63"/>
    </row>
    <row r="10" spans="1:6" s="64" customFormat="1" ht="15.75" customHeight="1">
      <c r="A10" s="50"/>
      <c r="B10" s="104" t="str">
        <f>'Balance de Situación'!B9</f>
        <v>1T 19</v>
      </c>
      <c r="C10" s="104" t="str">
        <f>'Balance de Situación'!C9</f>
        <v>1S 19</v>
      </c>
      <c r="D10" s="104" t="str">
        <f>'Balance de Situación'!D9</f>
        <v>9M 19</v>
      </c>
      <c r="E10" s="163">
        <f>'Balance de Situación'!E9</f>
        <v>2019</v>
      </c>
      <c r="F10" s="63"/>
    </row>
    <row r="11" spans="1:6" s="69" customFormat="1" ht="11.25" thickBot="1">
      <c r="A11" s="67"/>
      <c r="B11" s="138" t="s">
        <v>0</v>
      </c>
      <c r="C11" s="138" t="s">
        <v>0</v>
      </c>
      <c r="D11" s="138" t="s">
        <v>0</v>
      </c>
      <c r="E11" s="164" t="s">
        <v>0</v>
      </c>
      <c r="F11" s="68"/>
    </row>
    <row r="12" spans="1:256" s="72" customFormat="1" ht="16.5" thickTop="1">
      <c r="A12" s="172" t="s">
        <v>6</v>
      </c>
      <c r="B12" s="165">
        <v>27.102</v>
      </c>
      <c r="C12" s="165">
        <v>56.775</v>
      </c>
      <c r="D12" s="165"/>
      <c r="E12" s="165"/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  <c r="IS12" s="71"/>
      <c r="IT12" s="71"/>
      <c r="IU12" s="71"/>
      <c r="IV12" s="71"/>
    </row>
    <row r="13" spans="1:256" s="64" customFormat="1" ht="15.75">
      <c r="A13" s="172" t="s">
        <v>85</v>
      </c>
      <c r="B13" s="165"/>
      <c r="C13" s="165"/>
      <c r="D13" s="165"/>
      <c r="E13" s="165"/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1:256" s="75" customFormat="1" ht="15.75">
      <c r="A14" s="173" t="s">
        <v>86</v>
      </c>
      <c r="B14" s="166">
        <v>31.609</v>
      </c>
      <c r="C14" s="166">
        <v>63.219</v>
      </c>
      <c r="D14" s="166"/>
      <c r="E14" s="166"/>
      <c r="F14" s="73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</row>
    <row r="15" spans="1:256" s="75" customFormat="1" ht="15.75">
      <c r="A15" s="173" t="s">
        <v>87</v>
      </c>
      <c r="B15" s="166">
        <v>-14.123</v>
      </c>
      <c r="C15" s="166">
        <v>-2.388</v>
      </c>
      <c r="D15" s="166"/>
      <c r="E15" s="166"/>
      <c r="F15" s="73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  <c r="IR15" s="74"/>
      <c r="IS15" s="74"/>
      <c r="IT15" s="74"/>
      <c r="IU15" s="74"/>
      <c r="IV15" s="74"/>
    </row>
    <row r="16" spans="1:256" s="64" customFormat="1" ht="15.75">
      <c r="A16" s="173" t="s">
        <v>88</v>
      </c>
      <c r="B16" s="166">
        <v>1.276</v>
      </c>
      <c r="C16" s="166">
        <v>-0.47</v>
      </c>
      <c r="D16" s="166"/>
      <c r="E16" s="166"/>
      <c r="F16" s="73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256" s="64" customFormat="1" ht="15.75">
      <c r="A17" s="173" t="s">
        <v>89</v>
      </c>
      <c r="B17" s="166">
        <v>10.159</v>
      </c>
      <c r="C17" s="166">
        <v>22.512</v>
      </c>
      <c r="D17" s="166"/>
      <c r="E17" s="166"/>
      <c r="F17" s="73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  <c r="IR17" s="74"/>
      <c r="IS17" s="74"/>
      <c r="IT17" s="74"/>
      <c r="IU17" s="74"/>
      <c r="IV17" s="74"/>
    </row>
    <row r="18" spans="1:256" s="64" customFormat="1" ht="15.75">
      <c r="A18" s="172" t="s">
        <v>90</v>
      </c>
      <c r="B18" s="165">
        <v>0</v>
      </c>
      <c r="C18" s="165">
        <v>0</v>
      </c>
      <c r="D18" s="165"/>
      <c r="E18" s="165"/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  <c r="IS18" s="71"/>
      <c r="IT18" s="71"/>
      <c r="IU18" s="71"/>
      <c r="IV18" s="71"/>
    </row>
    <row r="19" spans="1:256" s="78" customFormat="1" ht="15.75">
      <c r="A19" s="174" t="s">
        <v>91</v>
      </c>
      <c r="B19" s="167">
        <v>56.023</v>
      </c>
      <c r="C19" s="167">
        <v>139.648</v>
      </c>
      <c r="D19" s="167"/>
      <c r="E19" s="167"/>
      <c r="F19" s="76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  <c r="IQ19" s="77"/>
      <c r="IR19" s="77"/>
      <c r="IS19" s="77"/>
      <c r="IT19" s="77"/>
      <c r="IU19" s="77"/>
      <c r="IV19" s="77"/>
    </row>
    <row r="20" spans="1:256" s="75" customFormat="1" ht="15.75">
      <c r="A20" s="173" t="s">
        <v>53</v>
      </c>
      <c r="B20" s="166">
        <v>-20.881</v>
      </c>
      <c r="C20" s="166">
        <v>-155.07999999999998</v>
      </c>
      <c r="D20" s="166"/>
      <c r="E20" s="166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  <c r="IR20" s="74"/>
      <c r="IS20" s="74"/>
      <c r="IT20" s="74"/>
      <c r="IU20" s="74"/>
      <c r="IV20" s="74"/>
    </row>
    <row r="21" spans="1:256" s="64" customFormat="1" ht="15.75">
      <c r="A21" s="173" t="s">
        <v>54</v>
      </c>
      <c r="B21" s="166">
        <v>-61.884</v>
      </c>
      <c r="C21" s="166">
        <v>-94.679</v>
      </c>
      <c r="D21" s="166"/>
      <c r="E21" s="166"/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 s="64" customFormat="1" ht="15.75">
      <c r="A22" s="173" t="s">
        <v>55</v>
      </c>
      <c r="B22" s="166">
        <v>-56.653</v>
      </c>
      <c r="C22" s="166">
        <v>-60.057</v>
      </c>
      <c r="D22" s="166"/>
      <c r="E22" s="166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s="64" customFormat="1" ht="15.75">
      <c r="A23" s="174" t="s">
        <v>52</v>
      </c>
      <c r="B23" s="167">
        <v>-139.418</v>
      </c>
      <c r="C23" s="167">
        <v>-309.816</v>
      </c>
      <c r="D23" s="167"/>
      <c r="E23" s="167"/>
      <c r="F23" s="76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  <c r="IQ23" s="77"/>
      <c r="IR23" s="77"/>
      <c r="IS23" s="77"/>
      <c r="IT23" s="77"/>
      <c r="IU23" s="77"/>
      <c r="IV23" s="77"/>
    </row>
    <row r="24" spans="1:256" s="75" customFormat="1" ht="15.75" hidden="1">
      <c r="A24" s="175"/>
      <c r="B24" s="168"/>
      <c r="C24" s="168">
        <v>0</v>
      </c>
      <c r="D24" s="168"/>
      <c r="E24" s="168"/>
      <c r="F24" s="79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  <c r="IV24" s="80"/>
    </row>
    <row r="25" spans="1:256" s="81" customFormat="1" ht="15.75">
      <c r="A25" s="173" t="s">
        <v>92</v>
      </c>
      <c r="B25" s="166">
        <v>-5.095</v>
      </c>
      <c r="C25" s="166">
        <v>-12.063</v>
      </c>
      <c r="D25" s="166"/>
      <c r="E25" s="166"/>
      <c r="F25" s="73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  <c r="IR25" s="74"/>
      <c r="IS25" s="74"/>
      <c r="IT25" s="74"/>
      <c r="IU25" s="74"/>
      <c r="IV25" s="74"/>
    </row>
    <row r="26" spans="1:256" s="75" customFormat="1" ht="15.75">
      <c r="A26" s="173" t="s">
        <v>93</v>
      </c>
      <c r="B26" s="166">
        <v>-12.422</v>
      </c>
      <c r="C26" s="166">
        <v>-29.19</v>
      </c>
      <c r="D26" s="166"/>
      <c r="E26" s="166"/>
      <c r="F26" s="73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s="64" customFormat="1" ht="15.75">
      <c r="A27" s="174" t="s">
        <v>94</v>
      </c>
      <c r="B27" s="167">
        <v>-17.517</v>
      </c>
      <c r="C27" s="167">
        <v>-41.253</v>
      </c>
      <c r="D27" s="167"/>
      <c r="E27" s="167"/>
      <c r="F27" s="76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  <c r="IQ27" s="77"/>
      <c r="IR27" s="77"/>
      <c r="IS27" s="77"/>
      <c r="IT27" s="77"/>
      <c r="IU27" s="77"/>
      <c r="IV27" s="77"/>
    </row>
    <row r="28" spans="1:256" s="81" customFormat="1" ht="15.75">
      <c r="A28" s="175" t="s">
        <v>95</v>
      </c>
      <c r="B28" s="168">
        <v>-2.832</v>
      </c>
      <c r="C28" s="168">
        <v>-16.059</v>
      </c>
      <c r="D28" s="168"/>
      <c r="E28" s="168"/>
      <c r="F28" s="79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  <c r="FF28" s="80"/>
      <c r="FG28" s="80"/>
      <c r="FH28" s="80"/>
      <c r="FI28" s="80"/>
      <c r="FJ28" s="80"/>
      <c r="FK28" s="80"/>
      <c r="FL28" s="80"/>
      <c r="FM28" s="80"/>
      <c r="FN28" s="80"/>
      <c r="FO28" s="80"/>
      <c r="FP28" s="80"/>
      <c r="FQ28" s="80"/>
      <c r="FR28" s="80"/>
      <c r="FS28" s="80"/>
      <c r="FT28" s="80"/>
      <c r="FU28" s="80"/>
      <c r="FV28" s="80"/>
      <c r="FW28" s="80"/>
      <c r="FX28" s="80"/>
      <c r="FY28" s="80"/>
      <c r="FZ28" s="80"/>
      <c r="GA28" s="80"/>
      <c r="GB28" s="80"/>
      <c r="GC28" s="80"/>
      <c r="GD28" s="80"/>
      <c r="GE28" s="80"/>
      <c r="GF28" s="80"/>
      <c r="GG28" s="80"/>
      <c r="GH28" s="80"/>
      <c r="GI28" s="80"/>
      <c r="GJ28" s="80"/>
      <c r="GK28" s="80"/>
      <c r="GL28" s="80"/>
      <c r="GM28" s="80"/>
      <c r="GN28" s="80"/>
      <c r="GO28" s="80"/>
      <c r="GP28" s="80"/>
      <c r="GQ28" s="80"/>
      <c r="GR28" s="80"/>
      <c r="GS28" s="80"/>
      <c r="GT28" s="80"/>
      <c r="GU28" s="80"/>
      <c r="GV28" s="80"/>
      <c r="GW28" s="80"/>
      <c r="GX28" s="80"/>
      <c r="GY28" s="80"/>
      <c r="GZ28" s="80"/>
      <c r="HA28" s="80"/>
      <c r="HB28" s="80"/>
      <c r="HC28" s="80"/>
      <c r="HD28" s="80"/>
      <c r="HE28" s="80"/>
      <c r="HF28" s="80"/>
      <c r="HG28" s="80"/>
      <c r="HH28" s="80"/>
      <c r="HI28" s="80"/>
      <c r="HJ28" s="80"/>
      <c r="HK28" s="80"/>
      <c r="HL28" s="80"/>
      <c r="HM28" s="80"/>
      <c r="HN28" s="80"/>
      <c r="HO28" s="80"/>
      <c r="HP28" s="80"/>
      <c r="HQ28" s="80"/>
      <c r="HR28" s="80"/>
      <c r="HS28" s="80"/>
      <c r="HT28" s="80"/>
      <c r="HU28" s="80"/>
      <c r="HV28" s="80"/>
      <c r="HW28" s="80"/>
      <c r="HX28" s="80"/>
      <c r="HY28" s="80"/>
      <c r="HZ28" s="80"/>
      <c r="IA28" s="80"/>
      <c r="IB28" s="80"/>
      <c r="IC28" s="80"/>
      <c r="ID28" s="80"/>
      <c r="IE28" s="80"/>
      <c r="IF28" s="80"/>
      <c r="IG28" s="80"/>
      <c r="IH28" s="80"/>
      <c r="II28" s="80"/>
      <c r="IJ28" s="80"/>
      <c r="IK28" s="80"/>
      <c r="IL28" s="80"/>
      <c r="IM28" s="80"/>
      <c r="IN28" s="80"/>
      <c r="IO28" s="80"/>
      <c r="IP28" s="80"/>
      <c r="IQ28" s="80"/>
      <c r="IR28" s="80"/>
      <c r="IS28" s="80"/>
      <c r="IT28" s="80"/>
      <c r="IU28" s="80"/>
      <c r="IV28" s="80"/>
    </row>
    <row r="29" spans="1:256" s="82" customFormat="1" ht="16.5" thickBot="1">
      <c r="A29" s="176" t="s">
        <v>96</v>
      </c>
      <c r="B29" s="165">
        <v>-4.456</v>
      </c>
      <c r="C29" s="165">
        <v>-9.881</v>
      </c>
      <c r="D29" s="165"/>
      <c r="E29" s="165"/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</row>
    <row r="30" spans="1:256" s="85" customFormat="1" ht="16.5" customHeight="1" thickBot="1" thickTop="1">
      <c r="A30" s="177" t="s">
        <v>46</v>
      </c>
      <c r="B30" s="169">
        <v>-108.20000000000002</v>
      </c>
      <c r="C30" s="169">
        <v>-237.361</v>
      </c>
      <c r="D30" s="169"/>
      <c r="E30" s="169"/>
      <c r="F30" s="83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4"/>
      <c r="IN30" s="84"/>
      <c r="IO30" s="84"/>
      <c r="IP30" s="84"/>
      <c r="IQ30" s="84"/>
      <c r="IR30" s="84"/>
      <c r="IS30" s="84"/>
      <c r="IT30" s="84"/>
      <c r="IU30" s="84"/>
      <c r="IV30" s="84"/>
    </row>
    <row r="31" spans="1:256" s="64" customFormat="1" ht="13.5" customHeight="1" thickTop="1">
      <c r="A31" s="173" t="s">
        <v>97</v>
      </c>
      <c r="B31" s="166">
        <v>0.802</v>
      </c>
      <c r="C31" s="166">
        <v>0.801</v>
      </c>
      <c r="D31" s="166"/>
      <c r="E31" s="166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1:256" s="64" customFormat="1" ht="15.75">
      <c r="A32" s="173" t="s">
        <v>98</v>
      </c>
      <c r="B32" s="166">
        <v>-0.225</v>
      </c>
      <c r="C32" s="166">
        <v>-0.771</v>
      </c>
      <c r="D32" s="166"/>
      <c r="E32" s="166"/>
      <c r="F32" s="73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75" customFormat="1" ht="15.75">
      <c r="A33" s="173" t="s">
        <v>99</v>
      </c>
      <c r="B33" s="166">
        <v>0</v>
      </c>
      <c r="C33" s="166">
        <v>0</v>
      </c>
      <c r="D33" s="166"/>
      <c r="E33" s="166"/>
      <c r="F33" s="73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</row>
    <row r="34" spans="1:256" s="75" customFormat="1" ht="15.75">
      <c r="A34" s="173" t="s">
        <v>100</v>
      </c>
      <c r="B34" s="166">
        <v>0</v>
      </c>
      <c r="C34" s="166">
        <v>0</v>
      </c>
      <c r="D34" s="166"/>
      <c r="E34" s="166"/>
      <c r="F34" s="73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1:256" s="75" customFormat="1" ht="15.75">
      <c r="A35" s="173" t="s">
        <v>45</v>
      </c>
      <c r="B35" s="166">
        <v>0</v>
      </c>
      <c r="C35" s="166">
        <v>0</v>
      </c>
      <c r="D35" s="166"/>
      <c r="E35" s="166"/>
      <c r="F35" s="73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</row>
    <row r="36" spans="1:256" s="75" customFormat="1" ht="16.5" thickBot="1">
      <c r="A36" s="173" t="s">
        <v>101</v>
      </c>
      <c r="B36" s="166">
        <v>0.745</v>
      </c>
      <c r="C36" s="166">
        <v>0.377</v>
      </c>
      <c r="D36" s="166"/>
      <c r="E36" s="166"/>
      <c r="F36" s="73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s="75" customFormat="1" ht="17.25" thickBot="1" thickTop="1">
      <c r="A37" s="177" t="s">
        <v>102</v>
      </c>
      <c r="B37" s="169">
        <v>-106.878</v>
      </c>
      <c r="C37" s="169">
        <v>-236.95399999999998</v>
      </c>
      <c r="D37" s="169"/>
      <c r="E37" s="169"/>
      <c r="F37" s="83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  <c r="IV37" s="84"/>
    </row>
    <row r="38" spans="1:256" s="75" customFormat="1" ht="16.5" thickTop="1">
      <c r="A38" s="178"/>
      <c r="B38" s="170"/>
      <c r="C38" s="170"/>
      <c r="D38" s="170"/>
      <c r="E38" s="170"/>
      <c r="F38" s="86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  <c r="IV38" s="87"/>
    </row>
    <row r="39" spans="1:256" s="64" customFormat="1" ht="15.75">
      <c r="A39" s="172" t="s">
        <v>103</v>
      </c>
      <c r="B39" s="165">
        <v>-483.1709999999998</v>
      </c>
      <c r="C39" s="165">
        <v>-483.1709999999998</v>
      </c>
      <c r="D39" s="165"/>
      <c r="E39" s="165"/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</row>
    <row r="40" spans="1:256" s="64" customFormat="1" ht="15.75">
      <c r="A40" s="173" t="s">
        <v>102</v>
      </c>
      <c r="B40" s="166">
        <v>-106.878</v>
      </c>
      <c r="C40" s="166">
        <v>-236.95399999999998</v>
      </c>
      <c r="D40" s="166"/>
      <c r="E40" s="166"/>
      <c r="F40" s="73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</row>
    <row r="41" spans="1:256" s="81" customFormat="1" ht="16.5" thickBot="1">
      <c r="A41" s="173" t="s">
        <v>104</v>
      </c>
      <c r="B41" s="166">
        <v>-2.435000000000173</v>
      </c>
      <c r="C41" s="166">
        <v>3.64999999999975</v>
      </c>
      <c r="D41" s="166"/>
      <c r="E41" s="166"/>
      <c r="F41" s="88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  <c r="IR41" s="89"/>
      <c r="IS41" s="89"/>
      <c r="IT41" s="89"/>
      <c r="IU41" s="89"/>
      <c r="IV41" s="89"/>
    </row>
    <row r="42" spans="1:256" s="81" customFormat="1" ht="16.5" thickTop="1">
      <c r="A42" s="179" t="s">
        <v>105</v>
      </c>
      <c r="B42" s="171">
        <v>-592.484</v>
      </c>
      <c r="C42" s="171">
        <v>-716.475</v>
      </c>
      <c r="D42" s="171"/>
      <c r="E42" s="171"/>
      <c r="F42" s="90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  <c r="EN42" s="91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1"/>
      <c r="FE42" s="91"/>
      <c r="FF42" s="91"/>
      <c r="FG42" s="91"/>
      <c r="FH42" s="91"/>
      <c r="FI42" s="91"/>
      <c r="FJ42" s="91"/>
      <c r="FK42" s="91"/>
      <c r="FL42" s="91"/>
      <c r="FM42" s="91"/>
      <c r="FN42" s="91"/>
      <c r="FO42" s="91"/>
      <c r="FP42" s="91"/>
      <c r="FQ42" s="91"/>
      <c r="FR42" s="91"/>
      <c r="FS42" s="91"/>
      <c r="FT42" s="91"/>
      <c r="FU42" s="91"/>
      <c r="FV42" s="91"/>
      <c r="FW42" s="91"/>
      <c r="FX42" s="91"/>
      <c r="FY42" s="91"/>
      <c r="FZ42" s="91"/>
      <c r="GA42" s="91"/>
      <c r="GB42" s="91"/>
      <c r="GC42" s="91"/>
      <c r="GD42" s="91"/>
      <c r="GE42" s="91"/>
      <c r="GF42" s="91"/>
      <c r="GG42" s="91"/>
      <c r="GH42" s="91"/>
      <c r="GI42" s="91"/>
      <c r="GJ42" s="91"/>
      <c r="GK42" s="91"/>
      <c r="GL42" s="91"/>
      <c r="GM42" s="91"/>
      <c r="GN42" s="91"/>
      <c r="GO42" s="91"/>
      <c r="GP42" s="91"/>
      <c r="GQ42" s="91"/>
      <c r="GR42" s="91"/>
      <c r="GS42" s="91"/>
      <c r="GT42" s="91"/>
      <c r="GU42" s="91"/>
      <c r="GV42" s="91"/>
      <c r="GW42" s="91"/>
      <c r="GX42" s="91"/>
      <c r="GY42" s="91"/>
      <c r="GZ42" s="91"/>
      <c r="HA42" s="91"/>
      <c r="HB42" s="91"/>
      <c r="HC42" s="91"/>
      <c r="HD42" s="91"/>
      <c r="HE42" s="91"/>
      <c r="HF42" s="91"/>
      <c r="HG42" s="91"/>
      <c r="HH42" s="91"/>
      <c r="HI42" s="91"/>
      <c r="HJ42" s="91"/>
      <c r="HK42" s="91"/>
      <c r="HL42" s="91"/>
      <c r="HM42" s="91"/>
      <c r="HN42" s="91"/>
      <c r="HO42" s="91"/>
      <c r="HP42" s="91"/>
      <c r="HQ42" s="91"/>
      <c r="HR42" s="91"/>
      <c r="HS42" s="91"/>
      <c r="HT42" s="91"/>
      <c r="HU42" s="91"/>
      <c r="HV42" s="91"/>
      <c r="HW42" s="91"/>
      <c r="HX42" s="91"/>
      <c r="HY42" s="91"/>
      <c r="HZ42" s="91"/>
      <c r="IA42" s="91"/>
      <c r="IB42" s="91"/>
      <c r="IC42" s="91"/>
      <c r="ID42" s="91"/>
      <c r="IE42" s="91"/>
      <c r="IF42" s="91"/>
      <c r="IG42" s="91"/>
      <c r="IH42" s="91"/>
      <c r="II42" s="91"/>
      <c r="IJ42" s="91"/>
      <c r="IK42" s="91"/>
      <c r="IL42" s="91"/>
      <c r="IM42" s="91"/>
      <c r="IN42" s="91"/>
      <c r="IO42" s="91"/>
      <c r="IP42" s="91"/>
      <c r="IQ42" s="91"/>
      <c r="IR42" s="91"/>
      <c r="IS42" s="91"/>
      <c r="IT42" s="91"/>
      <c r="IU42" s="91"/>
      <c r="IV42" s="91"/>
    </row>
    <row r="43" spans="1:6" s="81" customFormat="1" ht="15.75">
      <c r="A43" s="50"/>
      <c r="B43" s="50"/>
      <c r="C43" s="50"/>
      <c r="D43" s="50"/>
      <c r="E43" s="92"/>
      <c r="F43" s="93"/>
    </row>
    <row r="44" spans="1:6" s="64" customFormat="1" ht="29.25" customHeight="1">
      <c r="A44" s="50"/>
      <c r="B44" s="50"/>
      <c r="C44" s="50"/>
      <c r="D44" s="50"/>
      <c r="E44" s="94"/>
      <c r="F44" s="63"/>
    </row>
    <row r="45" ht="14.25"/>
    <row r="46" ht="14.25"/>
    <row r="47" ht="14.25"/>
    <row r="48" ht="14.25">
      <c r="E48" s="196"/>
    </row>
    <row r="49" ht="14.25"/>
    <row r="50" ht="14.25"/>
    <row r="51" ht="14.25"/>
    <row r="52" ht="14.25"/>
    <row r="53" ht="14.25"/>
    <row r="54" ht="14.25" customHeight="1" hidden="1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</sheetData>
  <sheetProtection/>
  <printOptions/>
  <pageMargins left="0.75" right="0.75" top="1" bottom="1" header="0" footer="0"/>
  <pageSetup fitToHeight="1" fitToWidth="1" horizontalDpi="600" verticalDpi="600" orientation="portrait" paperSize="9" scale="75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/>
  <dimension ref="A5:F41"/>
  <sheetViews>
    <sheetView zoomScalePageLayoutView="0" workbookViewId="0" topLeftCell="A1">
      <selection activeCell="C27" sqref="C27:C31"/>
    </sheetView>
  </sheetViews>
  <sheetFormatPr defaultColWidth="0" defaultRowHeight="12.75"/>
  <cols>
    <col min="1" max="1" width="39.140625" style="1" bestFit="1" customWidth="1"/>
    <col min="2" max="4" width="11.421875" style="1" customWidth="1"/>
    <col min="5" max="5" width="9.00390625" style="1" customWidth="1"/>
    <col min="6" max="16384" width="9.00390625" style="1" hidden="1" customWidth="1"/>
  </cols>
  <sheetData>
    <row r="1" s="61" customFormat="1" ht="12.75"/>
    <row r="2" s="61" customFormat="1" ht="12.75"/>
    <row r="3" s="61" customFormat="1" ht="12.75"/>
    <row r="4" s="61" customFormat="1" ht="12.75"/>
    <row r="5" spans="1:5" s="107" customFormat="1" ht="19.5">
      <c r="A5" s="111" t="s">
        <v>13</v>
      </c>
      <c r="B5" s="113"/>
      <c r="C5" s="113"/>
      <c r="D5" s="113"/>
      <c r="E5" s="113"/>
    </row>
    <row r="6" s="61" customFormat="1" ht="12.75"/>
    <row r="7" s="58" customFormat="1" ht="12.75"/>
    <row r="8" s="58" customFormat="1" ht="12.75"/>
    <row r="9" s="58" customFormat="1" ht="12.75"/>
    <row r="10" s="58" customFormat="1" ht="12.75"/>
    <row r="11" s="58" customFormat="1" ht="15.75">
      <c r="A11" s="98" t="s">
        <v>8</v>
      </c>
    </row>
    <row r="12" spans="1:5" s="58" customFormat="1" ht="15.75">
      <c r="A12" s="99"/>
      <c r="B12" s="104" t="str">
        <f>'Cash Flow'!B10</f>
        <v>1T 19</v>
      </c>
      <c r="C12" s="104" t="str">
        <f>'Cash Flow'!C10</f>
        <v>1S 19</v>
      </c>
      <c r="D12" s="104" t="str">
        <f>'Cash Flow'!D10</f>
        <v>9M 19</v>
      </c>
      <c r="E12" s="104">
        <f>'Cash Flow'!E10</f>
        <v>2019</v>
      </c>
    </row>
    <row r="13" spans="1:5" s="100" customFormat="1" ht="11.25" thickBot="1">
      <c r="A13" s="60"/>
      <c r="B13" s="138" t="s">
        <v>0</v>
      </c>
      <c r="C13" s="138" t="s">
        <v>0</v>
      </c>
      <c r="D13" s="138" t="s">
        <v>0</v>
      </c>
      <c r="E13" s="138" t="s">
        <v>0</v>
      </c>
    </row>
    <row r="14" spans="1:5" s="50" customFormat="1" ht="16.5" thickTop="1">
      <c r="A14" s="188" t="s">
        <v>36</v>
      </c>
      <c r="B14" s="182">
        <v>154.34235140585736</v>
      </c>
      <c r="C14" s="183">
        <v>315.5866089223407</v>
      </c>
      <c r="D14" s="183"/>
      <c r="E14" s="183"/>
    </row>
    <row r="15" spans="1:5" s="50" customFormat="1" ht="15.75">
      <c r="A15" s="188" t="s">
        <v>37</v>
      </c>
      <c r="B15" s="182">
        <v>163.45843234752442</v>
      </c>
      <c r="C15" s="183">
        <v>345.15746582910964</v>
      </c>
      <c r="D15" s="183"/>
      <c r="E15" s="183"/>
    </row>
    <row r="16" spans="1:5" s="50" customFormat="1" ht="15.75">
      <c r="A16" s="188" t="s">
        <v>38</v>
      </c>
      <c r="B16" s="182">
        <v>58.64435922146282</v>
      </c>
      <c r="C16" s="183">
        <v>122.40822289263471</v>
      </c>
      <c r="D16" s="183"/>
      <c r="E16" s="183"/>
    </row>
    <row r="17" spans="1:5" s="50" customFormat="1" ht="15.75">
      <c r="A17" s="188" t="s">
        <v>39</v>
      </c>
      <c r="B17" s="182">
        <v>95.13461736152257</v>
      </c>
      <c r="C17" s="183">
        <v>211.34100981813233</v>
      </c>
      <c r="D17" s="183"/>
      <c r="E17" s="183"/>
    </row>
    <row r="18" spans="1:5" s="50" customFormat="1" ht="15.75">
      <c r="A18" s="188" t="s">
        <v>40</v>
      </c>
      <c r="B18" s="182">
        <v>134.09835212863746</v>
      </c>
      <c r="C18" s="183">
        <v>280.80640448926766</v>
      </c>
      <c r="D18" s="183"/>
      <c r="E18" s="183"/>
    </row>
    <row r="19" spans="1:5" s="50" customFormat="1" ht="15.75">
      <c r="A19" s="189" t="s">
        <v>27</v>
      </c>
      <c r="B19" s="182">
        <v>129.93753542501767</v>
      </c>
      <c r="C19" s="183">
        <v>270.9561255889365</v>
      </c>
      <c r="D19" s="183"/>
      <c r="E19" s="183"/>
    </row>
    <row r="20" spans="1:5" s="50" customFormat="1" ht="16.5" thickBot="1">
      <c r="A20" s="190" t="s">
        <v>35</v>
      </c>
      <c r="B20" s="184">
        <v>735.6156478900223</v>
      </c>
      <c r="C20" s="184">
        <v>1546.2558375404217</v>
      </c>
      <c r="D20" s="184"/>
      <c r="E20" s="184"/>
    </row>
    <row r="21" spans="1:6" s="102" customFormat="1" ht="43.5" customHeight="1" thickTop="1">
      <c r="A21" s="203"/>
      <c r="B21" s="203"/>
      <c r="C21" s="203"/>
      <c r="D21" s="203"/>
      <c r="E21" s="203"/>
      <c r="F21" s="101"/>
    </row>
    <row r="22" spans="1:4" s="58" customFormat="1" ht="15.75">
      <c r="A22" s="50"/>
      <c r="D22" s="103"/>
    </row>
    <row r="23" spans="1:4" s="58" customFormat="1" ht="15.75">
      <c r="A23" s="98" t="s">
        <v>9</v>
      </c>
      <c r="D23" s="103"/>
    </row>
    <row r="24" spans="1:4" s="58" customFormat="1" ht="15.75">
      <c r="A24" s="98"/>
      <c r="D24" s="103"/>
    </row>
    <row r="25" spans="1:5" s="58" customFormat="1" ht="15.75">
      <c r="A25" s="99"/>
      <c r="B25" s="104" t="str">
        <f>B12</f>
        <v>1T 19</v>
      </c>
      <c r="C25" s="104" t="str">
        <f aca="true" t="shared" si="0" ref="C25:E26">+C12</f>
        <v>1S 19</v>
      </c>
      <c r="D25" s="180" t="str">
        <f t="shared" si="0"/>
        <v>9M 19</v>
      </c>
      <c r="E25" s="104">
        <f t="shared" si="0"/>
        <v>2019</v>
      </c>
    </row>
    <row r="26" spans="1:5" s="100" customFormat="1" ht="11.25" thickBot="1">
      <c r="A26" s="60"/>
      <c r="B26" s="138" t="s">
        <v>0</v>
      </c>
      <c r="C26" s="138" t="str">
        <f t="shared" si="0"/>
        <v>M€</v>
      </c>
      <c r="D26" s="181" t="str">
        <f t="shared" si="0"/>
        <v>M€</v>
      </c>
      <c r="E26" s="138" t="str">
        <f t="shared" si="0"/>
        <v>M€</v>
      </c>
    </row>
    <row r="27" spans="1:5" s="50" customFormat="1" ht="16.5" thickTop="1">
      <c r="A27" s="191" t="s">
        <v>47</v>
      </c>
      <c r="B27" s="185">
        <v>379.2147711413852</v>
      </c>
      <c r="C27" s="186">
        <v>792.4683485871254</v>
      </c>
      <c r="D27" s="186"/>
      <c r="E27" s="186"/>
    </row>
    <row r="28" spans="1:5" s="50" customFormat="1" ht="15.75">
      <c r="A28" s="192" t="s">
        <v>48</v>
      </c>
      <c r="B28" s="185">
        <v>153.73709002682355</v>
      </c>
      <c r="C28" s="186">
        <v>316.6671856286158</v>
      </c>
      <c r="D28" s="186"/>
      <c r="E28" s="186"/>
    </row>
    <row r="29" spans="1:5" s="50" customFormat="1" ht="15.75">
      <c r="A29" s="192" t="s">
        <v>49</v>
      </c>
      <c r="B29" s="185">
        <v>130.57680172878597</v>
      </c>
      <c r="C29" s="186">
        <v>269.9366808390126</v>
      </c>
      <c r="D29" s="186"/>
      <c r="E29" s="186"/>
    </row>
    <row r="30" spans="1:5" s="50" customFormat="1" ht="15.75">
      <c r="A30" s="193" t="s">
        <v>50</v>
      </c>
      <c r="B30" s="185">
        <v>72.08698499302753</v>
      </c>
      <c r="C30" s="186">
        <v>167.18362248566817</v>
      </c>
      <c r="D30" s="186"/>
      <c r="E30" s="186"/>
    </row>
    <row r="31" spans="1:5" s="50" customFormat="1" ht="16.5" thickBot="1">
      <c r="A31" s="194" t="s">
        <v>41</v>
      </c>
      <c r="B31" s="184">
        <v>735.6156478900223</v>
      </c>
      <c r="C31" s="184">
        <v>1546.255837540422</v>
      </c>
      <c r="D31" s="184"/>
      <c r="E31" s="187"/>
    </row>
    <row r="32" spans="1:6" s="15" customFormat="1" ht="43.5" customHeight="1" thickTop="1">
      <c r="A32" s="202"/>
      <c r="B32" s="202"/>
      <c r="C32" s="202"/>
      <c r="D32" s="202"/>
      <c r="E32" s="202"/>
      <c r="F32" s="20"/>
    </row>
    <row r="41" ht="12.75">
      <c r="D41" s="41"/>
    </row>
  </sheetData>
  <sheetProtection/>
  <mergeCells count="2">
    <mergeCell ref="A32:E32"/>
    <mergeCell ref="A21:E21"/>
  </mergeCells>
  <printOptions/>
  <pageMargins left="0.75" right="0.75" top="1" bottom="1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Indra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</dc:creator>
  <cp:keywords/>
  <dc:description/>
  <cp:lastModifiedBy>Martínez Girbal, David</cp:lastModifiedBy>
  <cp:lastPrinted>2017-02-22T08:40:49Z</cp:lastPrinted>
  <dcterms:created xsi:type="dcterms:W3CDTF">2003-04-23T10:05:17Z</dcterms:created>
  <dcterms:modified xsi:type="dcterms:W3CDTF">2019-07-25T07:29:04Z</dcterms:modified>
  <cp:category/>
  <cp:version/>
  <cp:contentType/>
  <cp:contentStatus/>
</cp:coreProperties>
</file>