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655" tabRatio="701" activeTab="1"/>
  </bookViews>
  <sheets>
    <sheet name="Indice" sheetId="1" r:id="rId1"/>
    <sheet name=" PYG" sheetId="2" r:id="rId2"/>
    <sheet name="PYG por Negocios" sheetId="3" r:id="rId3"/>
    <sheet name="Balance de Situación" sheetId="4" r:id="rId4"/>
    <sheet name="Cash Flow" sheetId="5" r:id="rId5"/>
    <sheet name="Mercados_Areas Geográficas" sheetId="6" r:id="rId6"/>
  </sheets>
  <definedNames>
    <definedName name="A">#REF!</definedName>
    <definedName name="_xlnm.Print_Area" localSheetId="1">' PYG'!$B$1:$F$25</definedName>
    <definedName name="_xlnm.Print_Area" localSheetId="0">'Indice'!$1:$41</definedName>
    <definedName name="_xlnm.Print_Area" localSheetId="2">'PYG por Negocios'!$A$1:$E$48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<sst xmlns="http://schemas.openxmlformats.org/spreadsheetml/2006/main" count="146" uniqueCount="112">
  <si>
    <t>M€</t>
  </si>
  <si>
    <t>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</si>
  <si>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</si>
  <si>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</si>
  <si>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</si>
  <si>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</si>
  <si>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</si>
  <si>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</si>
  <si>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 xml:space="preserve">1. MERCADOS </t>
  </si>
  <si>
    <t>2. AREAS GEOGRÁFICAS</t>
  </si>
  <si>
    <t>INDICE</t>
  </si>
  <si>
    <t xml:space="preserve">Cuenta de Perdidas y Ganancias Consolidada </t>
  </si>
  <si>
    <t>Balance de Situación Consolidado</t>
  </si>
  <si>
    <t>Ventas por Mercados y Areas Geográficas</t>
  </si>
  <si>
    <t>Aprovisionamientos y otros gastos de explotación</t>
  </si>
  <si>
    <t xml:space="preserve">Margen EBIT </t>
  </si>
  <si>
    <t>Resultado atribuible a socios externos</t>
  </si>
  <si>
    <t xml:space="preserve">Resultado Operativo (EBIT) </t>
  </si>
  <si>
    <t>Resultado neto</t>
  </si>
  <si>
    <t>Otros resultados</t>
  </si>
  <si>
    <t>Impuesto de sociedades</t>
  </si>
  <si>
    <t xml:space="preserve"> </t>
  </si>
  <si>
    <t>Estado de FCF Consolidado</t>
  </si>
  <si>
    <t>Resultados de entidades valoradas por el método de la participación</t>
  </si>
  <si>
    <t>Cuenta de Perdidas y Ganancias Consolidada por Negocios</t>
  </si>
  <si>
    <t>Activos no corrientes mantenidos para la venta</t>
  </si>
  <si>
    <t xml:space="preserve">Pasivos vinculados con activos no corrientes mantenidos para la venta </t>
  </si>
  <si>
    <t>Defensa &amp; Seguridad</t>
  </si>
  <si>
    <t>Margen de Contribución</t>
  </si>
  <si>
    <t>Margen de Contribución (%)</t>
  </si>
  <si>
    <t>T&amp;D</t>
  </si>
  <si>
    <t>TI</t>
  </si>
  <si>
    <t>Eliminaciones</t>
  </si>
  <si>
    <t>Total</t>
  </si>
  <si>
    <t>Ventas Totales</t>
  </si>
  <si>
    <t xml:space="preserve">TOTAL </t>
  </si>
  <si>
    <t>Energía &amp; Industria</t>
  </si>
  <si>
    <t>Servicios Financieros</t>
  </si>
  <si>
    <t>Telecom &amp; Media</t>
  </si>
  <si>
    <t xml:space="preserve">AA.PP. &amp; Sanidad </t>
  </si>
  <si>
    <t>Transporte &amp; Tráfico</t>
  </si>
  <si>
    <t>TOTAL</t>
  </si>
  <si>
    <t>EBIT</t>
  </si>
  <si>
    <t>Margen EBIT (%)</t>
  </si>
  <si>
    <t>Resultado Bruto de Explotación (EBITDA)</t>
  </si>
  <si>
    <t>Aportación de socios</t>
  </si>
  <si>
    <t>Flujo de caja libre</t>
  </si>
  <si>
    <t>España</t>
  </si>
  <si>
    <t>América</t>
  </si>
  <si>
    <t>Europa</t>
  </si>
  <si>
    <t>Asia, Oriente Medio &amp; África</t>
  </si>
  <si>
    <t>9M 18</t>
  </si>
  <si>
    <t>1S 18</t>
  </si>
  <si>
    <t>1T 18</t>
  </si>
  <si>
    <t>Inversiones Inmobiliarias</t>
  </si>
  <si>
    <t>2018 (NIIF)</t>
  </si>
  <si>
    <t>-</t>
  </si>
  <si>
    <t xml:space="preserve">Inmovilizado material </t>
  </si>
  <si>
    <t>Otros activos intangibles</t>
  </si>
  <si>
    <t>Participadas y otros inmovilizados financieros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</si>
  <si>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</si>
  <si>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</si>
  <si>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</si>
  <si>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</si>
  <si>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</si>
  <si>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>Efectivo y equivalentes</t>
  </si>
  <si>
    <t xml:space="preserve">   Activos corrientes</t>
  </si>
  <si>
    <t>TOTAL ACTIVO</t>
  </si>
  <si>
    <t>Capital y Reservas</t>
  </si>
  <si>
    <t>Acciones propias</t>
  </si>
  <si>
    <t xml:space="preserve">   Patrimonio atrib. Sdad. Dominante</t>
  </si>
  <si>
    <t>Socios externos</t>
  </si>
  <si>
    <t>PATRIMONIO NETO</t>
  </si>
  <si>
    <t>Provisiones para riesgos y gastos</t>
  </si>
  <si>
    <t>Deuda financiera a largo plazo</t>
  </si>
  <si>
    <t>Otros pasivos financieros</t>
  </si>
  <si>
    <t>Pasivos por impuestos diferidos</t>
  </si>
  <si>
    <t>Otros pasivos no corrientes</t>
  </si>
  <si>
    <t xml:space="preserve">   Pasivos no corrientes</t>
  </si>
  <si>
    <t>Deuda financiera a corto plazo</t>
  </si>
  <si>
    <t>Pasivo Circulante Operativo</t>
  </si>
  <si>
    <t>Otros pasivos corrientes</t>
  </si>
  <si>
    <t xml:space="preserve">   Pasivos corrientes</t>
  </si>
  <si>
    <t>TOTAL PASIVO Y PATRIMONIO NETO</t>
  </si>
  <si>
    <t>Deuda financiera bruta</t>
  </si>
  <si>
    <t>Deuta neta</t>
  </si>
  <si>
    <t>Ajustes:</t>
  </si>
  <si>
    <t xml:space="preserve">  - Amortizaciones</t>
  </si>
  <si>
    <t xml:space="preserve">  - Subvenciones, provisiones y otros</t>
  </si>
  <si>
    <t xml:space="preserve">  - Resultados de empresas asociadas y 
    otras participadas</t>
  </si>
  <si>
    <t xml:space="preserve">  - Resultados financieros</t>
  </si>
  <si>
    <t>Dividendos cobrados</t>
  </si>
  <si>
    <t>Cash-flow operativo antes de variación de capital circulante</t>
  </si>
  <si>
    <t xml:space="preserve">   Clientes, neto </t>
  </si>
  <si>
    <t xml:space="preserve">   Existencias, neto </t>
  </si>
  <si>
    <t xml:space="preserve">   Proveedores, neto </t>
  </si>
  <si>
    <t>Variación en el capital circulante operativo</t>
  </si>
  <si>
    <t>Otras variaciones operativas</t>
  </si>
  <si>
    <t xml:space="preserve">  Inversión Material, neto</t>
  </si>
  <si>
    <t xml:space="preserve">  Inversión Inmaterial, neto</t>
  </si>
  <si>
    <t>Capex</t>
  </si>
  <si>
    <t>Resultado financiero</t>
  </si>
  <si>
    <t>Impuestos sobre sociedades pagados</t>
  </si>
  <si>
    <t xml:space="preserve">Variaciones de inversiones financieras a corto plazo </t>
  </si>
  <si>
    <t xml:space="preserve">Inversiones/Desinversiones Financieras </t>
  </si>
  <si>
    <t>Dividendos de las Sociedades a Socios externos</t>
  </si>
  <si>
    <t>Dividendos de la Sociedad Dominante</t>
  </si>
  <si>
    <t>Variación de acciones propias</t>
  </si>
  <si>
    <t>Caja Generada / (Aplicada) en el ejercicio</t>
  </si>
  <si>
    <t>Deuda neta inicial</t>
  </si>
  <si>
    <t>Efectos de tipo de cambio y variación sin efecto en caja</t>
  </si>
  <si>
    <t>Deuta neta final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</si>
</sst>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C0A]dddd\,\ dd&quot; de &quot;mmmm&quot; de &quot;yyyy"/>
    <numFmt numFmtId="216" formatCode="#,##0_);\(#,##0\)"/>
  </numFmts>
  <fonts count="64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9"/>
      <color indexed="8"/>
      <name val="Neo Sans"/>
      <family val="2"/>
    </font>
    <font>
      <b/>
      <i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thin"/>
      <bottom style="double"/>
    </border>
    <border>
      <left style="hair">
        <color rgb="FFC0C0C0"/>
      </left>
      <right style="hair">
        <color rgb="FFC0C0C0"/>
      </right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204" fontId="4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wrapText="1"/>
    </xf>
    <xf numFmtId="0" fontId="14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209" fontId="22" fillId="33" borderId="11" xfId="54" applyNumberFormat="1" applyFont="1" applyFill="1" applyBorder="1" applyAlignment="1">
      <alignment vertical="center"/>
      <protection/>
    </xf>
    <xf numFmtId="209" fontId="21" fillId="33" borderId="13" xfId="54" applyNumberFormat="1" applyFont="1" applyFill="1" applyBorder="1" applyAlignment="1">
      <alignment vertical="center"/>
      <protection/>
    </xf>
    <xf numFmtId="0" fontId="21" fillId="0" borderId="10" xfId="0" applyFont="1" applyBorder="1" applyAlignment="1">
      <alignment vertical="center"/>
    </xf>
    <xf numFmtId="209" fontId="21" fillId="33" borderId="12" xfId="0" applyNumberFormat="1" applyFont="1" applyFill="1" applyBorder="1" applyAlignment="1">
      <alignment/>
    </xf>
    <xf numFmtId="204" fontId="22" fillId="33" borderId="0" xfId="0" applyNumberFormat="1" applyFont="1" applyFill="1" applyAlignment="1">
      <alignment/>
    </xf>
    <xf numFmtId="204" fontId="22" fillId="33" borderId="11" xfId="0" applyNumberFormat="1" applyFont="1" applyFill="1" applyBorder="1" applyAlignment="1">
      <alignment/>
    </xf>
    <xf numFmtId="204" fontId="21" fillId="33" borderId="14" xfId="0" applyNumberFormat="1" applyFont="1" applyFill="1" applyBorder="1" applyAlignment="1">
      <alignment/>
    </xf>
    <xf numFmtId="204" fontId="21" fillId="33" borderId="15" xfId="0" applyNumberFormat="1" applyFont="1" applyFill="1" applyBorder="1" applyAlignment="1">
      <alignment/>
    </xf>
    <xf numFmtId="204" fontId="21" fillId="33" borderId="12" xfId="0" applyNumberFormat="1" applyFont="1" applyFill="1" applyBorder="1" applyAlignment="1">
      <alignment/>
    </xf>
    <xf numFmtId="204" fontId="22" fillId="33" borderId="0" xfId="0" applyNumberFormat="1" applyFont="1" applyFill="1" applyBorder="1" applyAlignment="1">
      <alignment/>
    </xf>
    <xf numFmtId="204" fontId="21" fillId="33" borderId="16" xfId="0" applyNumberFormat="1" applyFont="1" applyFill="1" applyBorder="1" applyAlignment="1">
      <alignment/>
    </xf>
    <xf numFmtId="204" fontId="21" fillId="33" borderId="11" xfId="0" applyNumberFormat="1" applyFont="1" applyFill="1" applyBorder="1" applyAlignment="1">
      <alignment horizontal="right" vertical="center"/>
    </xf>
    <xf numFmtId="204" fontId="22" fillId="33" borderId="11" xfId="54" applyNumberFormat="1" applyFont="1" applyFill="1" applyBorder="1" applyAlignment="1">
      <alignment horizontal="right" vertical="center"/>
      <protection/>
    </xf>
    <xf numFmtId="0" fontId="22" fillId="33" borderId="0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/>
    </xf>
    <xf numFmtId="0" fontId="15" fillId="33" borderId="12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28" fillId="33" borderId="0" xfId="0" applyFont="1" applyFill="1" applyAlignment="1">
      <alignment horizontal="right" wrapText="1"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204" fontId="21" fillId="33" borderId="20" xfId="54" applyNumberFormat="1" applyFont="1" applyFill="1" applyBorder="1" applyAlignment="1">
      <alignment horizontal="right" vertical="center"/>
      <protection/>
    </xf>
    <xf numFmtId="204" fontId="21" fillId="33" borderId="21" xfId="0" applyNumberFormat="1" applyFont="1" applyFill="1" applyBorder="1" applyAlignment="1">
      <alignment/>
    </xf>
    <xf numFmtId="204" fontId="21" fillId="33" borderId="22" xfId="0" applyNumberFormat="1" applyFont="1" applyFill="1" applyBorder="1" applyAlignment="1">
      <alignment/>
    </xf>
    <xf numFmtId="0" fontId="21" fillId="33" borderId="23" xfId="0" applyFont="1" applyFill="1" applyBorder="1" applyAlignment="1">
      <alignment/>
    </xf>
    <xf numFmtId="209" fontId="21" fillId="33" borderId="24" xfId="54" applyNumberFormat="1" applyFont="1" applyFill="1" applyBorder="1" applyAlignment="1">
      <alignment vertical="center"/>
      <protection/>
    </xf>
    <xf numFmtId="209" fontId="22" fillId="33" borderId="12" xfId="54" applyNumberFormat="1" applyFont="1" applyFill="1" applyBorder="1" applyAlignment="1">
      <alignment vertical="center"/>
      <protection/>
    </xf>
    <xf numFmtId="204" fontId="21" fillId="33" borderId="25" xfId="0" applyNumberFormat="1" applyFont="1" applyFill="1" applyBorder="1" applyAlignment="1">
      <alignment/>
    </xf>
    <xf numFmtId="0" fontId="29" fillId="33" borderId="26" xfId="0" applyFont="1" applyFill="1" applyBorder="1" applyAlignment="1">
      <alignment/>
    </xf>
    <xf numFmtId="180" fontId="29" fillId="33" borderId="27" xfId="56" applyNumberFormat="1" applyFont="1" applyFill="1" applyBorder="1" applyAlignment="1">
      <alignment horizontal="right" vertical="center"/>
    </xf>
    <xf numFmtId="0" fontId="21" fillId="33" borderId="28" xfId="0" applyFont="1" applyFill="1" applyBorder="1" applyAlignment="1">
      <alignment horizontal="left"/>
    </xf>
    <xf numFmtId="0" fontId="22" fillId="33" borderId="29" xfId="0" applyFont="1" applyFill="1" applyBorder="1" applyAlignment="1">
      <alignment vertical="center"/>
    </xf>
    <xf numFmtId="0" fontId="22" fillId="33" borderId="30" xfId="0" applyFont="1" applyFill="1" applyBorder="1" applyAlignment="1">
      <alignment vertical="center"/>
    </xf>
    <xf numFmtId="0" fontId="21" fillId="33" borderId="31" xfId="0" applyFont="1" applyFill="1" applyBorder="1" applyAlignment="1">
      <alignment vertical="center"/>
    </xf>
    <xf numFmtId="204" fontId="21" fillId="35" borderId="12" xfId="0" applyNumberFormat="1" applyFont="1" applyFill="1" applyBorder="1" applyAlignment="1">
      <alignment horizontal="right"/>
    </xf>
    <xf numFmtId="0" fontId="22" fillId="33" borderId="25" xfId="0" applyFont="1" applyFill="1" applyBorder="1" applyAlignment="1">
      <alignment/>
    </xf>
    <xf numFmtId="204" fontId="22" fillId="33" borderId="21" xfId="0" applyNumberFormat="1" applyFont="1" applyFill="1" applyBorder="1" applyAlignment="1">
      <alignment horizontal="right" vertical="center"/>
    </xf>
    <xf numFmtId="204" fontId="22" fillId="33" borderId="21" xfId="54" applyNumberFormat="1" applyFont="1" applyFill="1" applyBorder="1" applyAlignment="1">
      <alignment horizontal="right" vertical="center"/>
      <protection/>
    </xf>
    <xf numFmtId="204" fontId="21" fillId="33" borderId="24" xfId="54" applyNumberFormat="1" applyFont="1" applyFill="1" applyBorder="1" applyAlignment="1">
      <alignment horizontal="right" vertical="center"/>
      <protection/>
    </xf>
    <xf numFmtId="0" fontId="22" fillId="33" borderId="28" xfId="0" applyFont="1" applyFill="1" applyBorder="1" applyAlignment="1">
      <alignment horizontal="left"/>
    </xf>
    <xf numFmtId="204" fontId="22" fillId="33" borderId="12" xfId="0" applyNumberFormat="1" applyFont="1" applyFill="1" applyBorder="1" applyAlignment="1">
      <alignment horizontal="right" vertical="center"/>
    </xf>
    <xf numFmtId="0" fontId="22" fillId="33" borderId="30" xfId="0" applyFont="1" applyFill="1" applyBorder="1" applyAlignment="1">
      <alignment/>
    </xf>
    <xf numFmtId="0" fontId="21" fillId="33" borderId="32" xfId="0" applyFont="1" applyFill="1" applyBorder="1" applyAlignment="1">
      <alignment horizontal="left"/>
    </xf>
    <xf numFmtId="1" fontId="22" fillId="33" borderId="11" xfId="0" applyNumberFormat="1" applyFont="1" applyFill="1" applyBorder="1" applyAlignment="1">
      <alignment/>
    </xf>
    <xf numFmtId="1" fontId="22" fillId="33" borderId="29" xfId="0" applyNumberFormat="1" applyFont="1" applyFill="1" applyBorder="1" applyAlignment="1">
      <alignment/>
    </xf>
    <xf numFmtId="3" fontId="21" fillId="33" borderId="33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12" fillId="33" borderId="11" xfId="0" applyNumberFormat="1" applyFont="1" applyFill="1" applyBorder="1" applyAlignment="1">
      <alignment horizontal="right" vertical="top" wrapText="1"/>
    </xf>
    <xf numFmtId="1" fontId="16" fillId="33" borderId="12" xfId="0" applyNumberFormat="1" applyFont="1" applyFill="1" applyBorder="1" applyAlignment="1">
      <alignment horizontal="right" vertical="top" wrapText="1"/>
    </xf>
    <xf numFmtId="3" fontId="22" fillId="33" borderId="29" xfId="0" applyNumberFormat="1" applyFont="1" applyFill="1" applyBorder="1" applyAlignment="1">
      <alignment/>
    </xf>
    <xf numFmtId="3" fontId="21" fillId="33" borderId="34" xfId="0" applyNumberFormat="1" applyFont="1" applyFill="1" applyBorder="1" applyAlignment="1">
      <alignment horizontal="right"/>
    </xf>
    <xf numFmtId="204" fontId="21" fillId="33" borderId="11" xfId="54" applyNumberFormat="1" applyFont="1" applyFill="1" applyBorder="1" applyAlignment="1">
      <alignment horizontal="right" vertical="center"/>
      <protection/>
    </xf>
    <xf numFmtId="1" fontId="27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1" fontId="23" fillId="35" borderId="0" xfId="0" applyNumberFormat="1" applyFont="1" applyFill="1" applyBorder="1" applyAlignment="1">
      <alignment horizontal="right" wrapText="1"/>
    </xf>
    <xf numFmtId="1" fontId="25" fillId="35" borderId="0" xfId="0" applyNumberFormat="1" applyFont="1" applyFill="1" applyBorder="1" applyAlignment="1">
      <alignment horizontal="right"/>
    </xf>
    <xf numFmtId="0" fontId="26" fillId="35" borderId="0" xfId="0" applyFont="1" applyFill="1" applyBorder="1" applyAlignment="1">
      <alignment/>
    </xf>
    <xf numFmtId="1" fontId="24" fillId="35" borderId="0" xfId="0" applyNumberFormat="1" applyFont="1" applyFill="1" applyBorder="1" applyAlignment="1">
      <alignment horizontal="right"/>
    </xf>
    <xf numFmtId="0" fontId="24" fillId="35" borderId="0" xfId="0" applyFont="1" applyFill="1" applyBorder="1" applyAlignment="1">
      <alignment horizontal="right"/>
    </xf>
    <xf numFmtId="1" fontId="27" fillId="35" borderId="0" xfId="54" applyNumberFormat="1" applyFont="1" applyFill="1" applyBorder="1" applyAlignment="1">
      <alignment/>
      <protection/>
    </xf>
    <xf numFmtId="209" fontId="22" fillId="33" borderId="21" xfId="54" applyNumberFormat="1" applyFont="1" applyFill="1" applyBorder="1" applyAlignment="1">
      <alignment vertical="center"/>
      <protection/>
    </xf>
    <xf numFmtId="209" fontId="21" fillId="33" borderId="11" xfId="54" applyNumberFormat="1" applyFont="1" applyFill="1" applyBorder="1" applyAlignment="1">
      <alignment vertical="center"/>
      <protection/>
    </xf>
    <xf numFmtId="204" fontId="21" fillId="33" borderId="0" xfId="0" applyNumberFormat="1" applyFont="1" applyFill="1" applyBorder="1" applyAlignment="1">
      <alignment/>
    </xf>
    <xf numFmtId="204" fontId="21" fillId="33" borderId="0" xfId="0" applyNumberFormat="1" applyFont="1" applyFill="1" applyAlignment="1">
      <alignment/>
    </xf>
    <xf numFmtId="204" fontId="21" fillId="33" borderId="11" xfId="0" applyNumberFormat="1" applyFont="1" applyFill="1" applyBorder="1" applyAlignment="1">
      <alignment/>
    </xf>
    <xf numFmtId="0" fontId="22" fillId="33" borderId="0" xfId="0" applyFont="1" applyFill="1" applyBorder="1" applyAlignment="1">
      <alignment wrapText="1"/>
    </xf>
    <xf numFmtId="3" fontId="22" fillId="33" borderId="29" xfId="0" applyNumberFormat="1" applyFont="1" applyFill="1" applyBorder="1" applyAlignment="1">
      <alignment vertical="center"/>
    </xf>
    <xf numFmtId="0" fontId="22" fillId="33" borderId="0" xfId="0" applyFont="1" applyFill="1" applyBorder="1" applyAlignment="1" quotePrefix="1">
      <alignment horizontal="left" vertical="center"/>
    </xf>
    <xf numFmtId="0" fontId="2" fillId="35" borderId="0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2" fillId="35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vertical="top" wrapText="1"/>
    </xf>
    <xf numFmtId="0" fontId="2" fillId="35" borderId="0" xfId="0" applyFont="1" applyFill="1" applyBorder="1" applyAlignment="1">
      <alignment horizontal="right" wrapText="1"/>
    </xf>
    <xf numFmtId="0" fontId="21" fillId="35" borderId="0" xfId="0" applyFont="1" applyFill="1" applyBorder="1" applyAlignment="1">
      <alignment wrapText="1"/>
    </xf>
    <xf numFmtId="3" fontId="21" fillId="35" borderId="0" xfId="0" applyNumberFormat="1" applyFont="1" applyFill="1" applyBorder="1" applyAlignment="1">
      <alignment horizontal="right"/>
    </xf>
    <xf numFmtId="0" fontId="22" fillId="35" borderId="0" xfId="0" applyFont="1" applyFill="1" applyBorder="1" applyAlignment="1">
      <alignment wrapText="1"/>
    </xf>
    <xf numFmtId="1" fontId="22" fillId="35" borderId="0" xfId="0" applyNumberFormat="1" applyFont="1" applyFill="1" applyBorder="1" applyAlignment="1">
      <alignment horizontal="right"/>
    </xf>
    <xf numFmtId="0" fontId="29" fillId="35" borderId="0" xfId="0" applyFont="1" applyFill="1" applyBorder="1" applyAlignment="1">
      <alignment wrapText="1"/>
    </xf>
    <xf numFmtId="180" fontId="29" fillId="35" borderId="0" xfId="0" applyNumberFormat="1" applyFont="1" applyFill="1" applyBorder="1" applyAlignment="1">
      <alignment horizontal="right"/>
    </xf>
    <xf numFmtId="216" fontId="22" fillId="35" borderId="0" xfId="54" applyNumberFormat="1" applyFont="1" applyFill="1" applyBorder="1" applyAlignment="1">
      <alignment/>
      <protection/>
    </xf>
    <xf numFmtId="1" fontId="21" fillId="35" borderId="0" xfId="0" applyNumberFormat="1" applyFont="1" applyFill="1" applyBorder="1" applyAlignment="1">
      <alignment horizontal="right"/>
    </xf>
    <xf numFmtId="0" fontId="22" fillId="35" borderId="0" xfId="0" applyFont="1" applyFill="1" applyBorder="1" applyAlignment="1">
      <alignment horizontal="justify"/>
    </xf>
    <xf numFmtId="191" fontId="22" fillId="35" borderId="0" xfId="0" applyNumberFormat="1" applyFont="1" applyFill="1" applyBorder="1" applyAlignment="1">
      <alignment/>
    </xf>
    <xf numFmtId="210" fontId="21" fillId="33" borderId="22" xfId="0" applyNumberFormat="1" applyFont="1" applyFill="1" applyBorder="1" applyAlignment="1">
      <alignment/>
    </xf>
    <xf numFmtId="210" fontId="21" fillId="33" borderId="22" xfId="0" applyNumberFormat="1" applyFont="1" applyFill="1" applyBorder="1" applyAlignment="1">
      <alignment horizontal="right"/>
    </xf>
    <xf numFmtId="210" fontId="21" fillId="33" borderId="35" xfId="54" applyNumberFormat="1" applyFont="1" applyFill="1" applyBorder="1" applyAlignment="1">
      <alignment horizontal="right" vertical="center"/>
      <protection/>
    </xf>
    <xf numFmtId="9" fontId="26" fillId="35" borderId="0" xfId="0" applyNumberFormat="1" applyFont="1" applyFill="1" applyBorder="1" applyAlignment="1">
      <alignment/>
    </xf>
    <xf numFmtId="9" fontId="4" fillId="35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180" fontId="21" fillId="33" borderId="28" xfId="56" applyNumberFormat="1" applyFont="1" applyFill="1" applyBorder="1" applyAlignment="1">
      <alignment horizontal="left"/>
    </xf>
    <xf numFmtId="180" fontId="21" fillId="33" borderId="12" xfId="56" applyNumberFormat="1" applyFont="1" applyFill="1" applyBorder="1" applyAlignment="1">
      <alignment/>
    </xf>
    <xf numFmtId="180" fontId="21" fillId="33" borderId="12" xfId="56" applyNumberFormat="1" applyFont="1" applyFill="1" applyBorder="1" applyAlignment="1">
      <alignment horizontal="right"/>
    </xf>
    <xf numFmtId="3" fontId="22" fillId="33" borderId="11" xfId="0" applyNumberFormat="1" applyFont="1" applyFill="1" applyBorder="1" applyAlignment="1">
      <alignment/>
    </xf>
    <xf numFmtId="3" fontId="21" fillId="33" borderId="31" xfId="0" applyNumberFormat="1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right" vertical="top" wrapText="1"/>
      <protection locked="0"/>
    </xf>
    <xf numFmtId="0" fontId="15" fillId="33" borderId="12" xfId="0" applyFont="1" applyFill="1" applyBorder="1" applyAlignment="1" applyProtection="1">
      <alignment horizontal="right" vertical="top" wrapText="1"/>
      <protection locked="0"/>
    </xf>
    <xf numFmtId="204" fontId="21" fillId="33" borderId="11" xfId="0" applyNumberFormat="1" applyFont="1" applyFill="1" applyBorder="1" applyAlignment="1" applyProtection="1">
      <alignment/>
      <protection locked="0"/>
    </xf>
    <xf numFmtId="204" fontId="22" fillId="33" borderId="11" xfId="0" applyNumberFormat="1" applyFont="1" applyFill="1" applyBorder="1" applyAlignment="1" applyProtection="1">
      <alignment/>
      <protection locked="0"/>
    </xf>
    <xf numFmtId="204" fontId="21" fillId="33" borderId="21" xfId="0" applyNumberFormat="1" applyFont="1" applyFill="1" applyBorder="1" applyAlignment="1" applyProtection="1">
      <alignment/>
      <protection locked="0"/>
    </xf>
    <xf numFmtId="204" fontId="21" fillId="33" borderId="15" xfId="0" applyNumberFormat="1" applyFont="1" applyFill="1" applyBorder="1" applyAlignment="1" applyProtection="1">
      <alignment/>
      <protection locked="0"/>
    </xf>
    <xf numFmtId="204" fontId="21" fillId="33" borderId="16" xfId="0" applyNumberFormat="1" applyFont="1" applyFill="1" applyBorder="1" applyAlignment="1" applyProtection="1">
      <alignment/>
      <protection locked="0"/>
    </xf>
    <xf numFmtId="204" fontId="22" fillId="33" borderId="0" xfId="0" applyNumberFormat="1" applyFont="1" applyFill="1" applyBorder="1" applyAlignment="1" applyProtection="1">
      <alignment/>
      <protection locked="0"/>
    </xf>
    <xf numFmtId="204" fontId="22" fillId="33" borderId="12" xfId="0" applyNumberFormat="1" applyFont="1" applyFill="1" applyBorder="1" applyAlignment="1" applyProtection="1">
      <alignment/>
      <protection locked="0"/>
    </xf>
    <xf numFmtId="204" fontId="21" fillId="33" borderId="22" xfId="0" applyNumberFormat="1" applyFont="1" applyFill="1" applyBorder="1" applyAlignment="1" applyProtection="1">
      <alignment/>
      <protection locked="0"/>
    </xf>
    <xf numFmtId="204" fontId="21" fillId="33" borderId="0" xfId="0" applyNumberFormat="1" applyFont="1" applyFill="1" applyBorder="1" applyAlignment="1" applyProtection="1">
      <alignment/>
      <protection locked="0"/>
    </xf>
    <xf numFmtId="204" fontId="4" fillId="33" borderId="0" xfId="0" applyNumberFormat="1" applyFont="1" applyFill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2" fillId="33" borderId="25" xfId="0" applyFont="1" applyFill="1" applyBorder="1" applyAlignment="1" applyProtection="1">
      <alignment/>
      <protection locked="0"/>
    </xf>
    <xf numFmtId="204" fontId="21" fillId="33" borderId="12" xfId="0" applyNumberFormat="1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204" fontId="21" fillId="33" borderId="11" xfId="0" applyNumberFormat="1" applyFont="1" applyFill="1" applyBorder="1" applyAlignment="1" applyProtection="1">
      <alignment/>
      <protection/>
    </xf>
    <xf numFmtId="204" fontId="22" fillId="33" borderId="11" xfId="0" applyNumberFormat="1" applyFont="1" applyFill="1" applyBorder="1" applyAlignment="1" applyProtection="1">
      <alignment/>
      <protection/>
    </xf>
    <xf numFmtId="204" fontId="21" fillId="33" borderId="21" xfId="0" applyNumberFormat="1" applyFont="1" applyFill="1" applyBorder="1" applyAlignment="1" applyProtection="1">
      <alignment/>
      <protection/>
    </xf>
    <xf numFmtId="204" fontId="21" fillId="33" borderId="15" xfId="0" applyNumberFormat="1" applyFont="1" applyFill="1" applyBorder="1" applyAlignment="1" applyProtection="1">
      <alignment/>
      <protection/>
    </xf>
    <xf numFmtId="204" fontId="21" fillId="33" borderId="16" xfId="0" applyNumberFormat="1" applyFont="1" applyFill="1" applyBorder="1" applyAlignment="1" applyProtection="1">
      <alignment/>
      <protection/>
    </xf>
    <xf numFmtId="204" fontId="22" fillId="33" borderId="0" xfId="0" applyNumberFormat="1" applyFont="1" applyFill="1" applyBorder="1" applyAlignment="1" applyProtection="1">
      <alignment/>
      <protection/>
    </xf>
    <xf numFmtId="204" fontId="22" fillId="33" borderId="12" xfId="0" applyNumberFormat="1" applyFont="1" applyFill="1" applyBorder="1" applyAlignment="1" applyProtection="1">
      <alignment/>
      <protection/>
    </xf>
    <xf numFmtId="204" fontId="21" fillId="33" borderId="22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right"/>
      <protection/>
    </xf>
    <xf numFmtId="0" fontId="20" fillId="34" borderId="0" xfId="0" applyFont="1" applyFill="1" applyBorder="1" applyAlignment="1">
      <alignment horizontal="center"/>
    </xf>
    <xf numFmtId="0" fontId="19" fillId="34" borderId="0" xfId="0" applyFont="1" applyFill="1" applyAlignment="1">
      <alignment horizontal="left"/>
    </xf>
    <xf numFmtId="0" fontId="18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4" fillId="35" borderId="36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47625</xdr:rowOff>
    </xdr:from>
    <xdr:to>
      <xdr:col>9</xdr:col>
      <xdr:colOff>0</xdr:colOff>
      <xdr:row>3</xdr:row>
      <xdr:rowOff>85725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7625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324725" y="32385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323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324725" y="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152400</xdr:rowOff>
    </xdr:from>
    <xdr:to>
      <xdr:col>6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524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324725" y="0"/>
          <a:ext cx="0" cy="10001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324725" y="-62324345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142875</xdr:colOff>
      <xdr:row>0</xdr:row>
      <xdr:rowOff>9525</xdr:rowOff>
    </xdr:from>
    <xdr:to>
      <xdr:col>5</xdr:col>
      <xdr:colOff>752475</xdr:colOff>
      <xdr:row>3</xdr:row>
      <xdr:rowOff>114300</xdr:rowOff>
    </xdr:to>
    <xdr:pic>
      <xdr:nvPicPr>
        <xdr:cNvPr id="8" name="Picture 25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95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3</xdr:col>
      <xdr:colOff>161925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71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28575</xdr:rowOff>
    </xdr:from>
    <xdr:to>
      <xdr:col>4</xdr:col>
      <xdr:colOff>742950</xdr:colOff>
      <xdr:row>3</xdr:row>
      <xdr:rowOff>95250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857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28575</xdr:rowOff>
    </xdr:from>
    <xdr:to>
      <xdr:col>3</xdr:col>
      <xdr:colOff>523875</xdr:colOff>
      <xdr:row>4</xdr:row>
      <xdr:rowOff>9525</xdr:rowOff>
    </xdr:to>
    <xdr:pic>
      <xdr:nvPicPr>
        <xdr:cNvPr id="1" name="Picture 26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8575"/>
          <a:ext cx="1104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47625</xdr:rowOff>
    </xdr:from>
    <xdr:to>
      <xdr:col>5</xdr:col>
      <xdr:colOff>0</xdr:colOff>
      <xdr:row>3</xdr:row>
      <xdr:rowOff>142875</xdr:rowOff>
    </xdr:to>
    <xdr:pic>
      <xdr:nvPicPr>
        <xdr:cNvPr id="1" name="Picture 1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47625"/>
          <a:ext cx="1685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46"/>
  <sheetViews>
    <sheetView zoomScale="75" zoomScaleNormal="75" zoomScalePageLayoutView="0" workbookViewId="0" topLeftCell="A1">
      <selection activeCell="D4" sqref="D4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9" ht="12" customHeight="1">
      <c r="A1" s="26"/>
      <c r="B1" s="27"/>
      <c r="C1" s="27"/>
      <c r="D1" s="26"/>
      <c r="E1" s="26"/>
      <c r="F1" s="27"/>
      <c r="G1" s="27"/>
      <c r="H1" s="27"/>
      <c r="I1" s="27"/>
    </row>
    <row r="2" spans="1:9" ht="23.25">
      <c r="A2" s="26"/>
      <c r="B2" s="27"/>
      <c r="C2" s="27"/>
      <c r="D2" s="167" t="s">
        <v>10</v>
      </c>
      <c r="E2" s="167"/>
      <c r="F2" s="27"/>
      <c r="G2" s="27"/>
      <c r="H2" s="27"/>
      <c r="I2" s="27"/>
    </row>
    <row r="3" spans="1:9" ht="23.25">
      <c r="A3" s="26"/>
      <c r="B3" s="26"/>
      <c r="C3" s="26"/>
      <c r="D3" s="167" t="s">
        <v>55</v>
      </c>
      <c r="E3" s="167"/>
      <c r="F3" s="26"/>
      <c r="G3" s="26"/>
      <c r="H3" s="26"/>
      <c r="I3" s="26"/>
    </row>
    <row r="4" spans="1:9" ht="12.75">
      <c r="A4" s="26"/>
      <c r="B4" s="26"/>
      <c r="C4" s="26"/>
      <c r="D4" s="26"/>
      <c r="E4" s="26"/>
      <c r="F4" s="26"/>
      <c r="G4" s="26"/>
      <c r="H4" s="26"/>
      <c r="I4" s="26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2"/>
      <c r="C32" s="12"/>
      <c r="D32" s="12"/>
      <c r="E32" s="12"/>
      <c r="F32" s="12"/>
    </row>
    <row r="33" spans="2:6" ht="15.75">
      <c r="B33" s="12"/>
      <c r="C33" s="12"/>
      <c r="D33" s="12"/>
      <c r="E33" s="12"/>
      <c r="F33" s="12"/>
    </row>
    <row r="34" spans="2:6" ht="15.75">
      <c r="B34" s="12"/>
      <c r="C34" s="12"/>
      <c r="D34" s="12"/>
      <c r="E34" s="12"/>
      <c r="F34" s="12"/>
    </row>
    <row r="35" spans="2:6" ht="15.75">
      <c r="B35" s="12"/>
      <c r="C35" s="12"/>
      <c r="D35" s="12"/>
      <c r="E35" s="12"/>
      <c r="F35" s="12"/>
    </row>
    <row r="36" spans="2:6" ht="15.75">
      <c r="B36" s="12"/>
      <c r="C36" s="12"/>
      <c r="D36" s="12"/>
      <c r="E36" s="12"/>
      <c r="F36" s="12"/>
    </row>
    <row r="37" spans="2:6" ht="15.75">
      <c r="B37" s="12"/>
      <c r="C37" s="12"/>
      <c r="D37" s="12"/>
      <c r="E37" s="12"/>
      <c r="F37" s="12"/>
    </row>
    <row r="38" spans="2:6" ht="15.75">
      <c r="B38" s="12"/>
      <c r="C38" s="12"/>
      <c r="D38" s="12"/>
      <c r="E38" s="12"/>
      <c r="F38" s="12"/>
    </row>
    <row r="39" spans="2:6" ht="15.75">
      <c r="B39" s="12"/>
      <c r="C39" s="12"/>
      <c r="D39" s="12"/>
      <c r="E39" s="12"/>
      <c r="F39" s="12"/>
    </row>
    <row r="40" spans="2:6" ht="15.75">
      <c r="B40" s="12"/>
      <c r="C40" s="12"/>
      <c r="D40" s="12"/>
      <c r="E40" s="12"/>
      <c r="F40" s="12"/>
    </row>
    <row r="41" spans="2:6" ht="15.75">
      <c r="B41" s="12"/>
      <c r="C41" s="12"/>
      <c r="D41" s="12"/>
      <c r="E41" s="12"/>
      <c r="F41" s="12"/>
    </row>
    <row r="42" spans="2:6" ht="15.75">
      <c r="B42" s="12"/>
      <c r="C42" s="12"/>
      <c r="D42" s="12"/>
      <c r="E42" s="12"/>
      <c r="F42" s="12"/>
    </row>
    <row r="43" spans="2:6" ht="15.75">
      <c r="B43" s="12"/>
      <c r="C43" s="12"/>
      <c r="D43" s="12"/>
      <c r="E43" s="12"/>
      <c r="F43" s="12"/>
    </row>
    <row r="44" spans="2:6" ht="15.75">
      <c r="B44" s="12"/>
      <c r="C44" s="12"/>
      <c r="D44" s="12"/>
      <c r="E44" s="12"/>
      <c r="F44" s="12"/>
    </row>
    <row r="45" spans="2:6" ht="15.75">
      <c r="B45" s="12"/>
      <c r="C45" s="12"/>
      <c r="D45" s="12"/>
      <c r="E45" s="12"/>
      <c r="F45" s="12"/>
    </row>
    <row r="46" spans="2:6" ht="15.75">
      <c r="B46" s="12"/>
      <c r="C46" s="12"/>
      <c r="D46" s="12"/>
      <c r="E46" s="12"/>
      <c r="F46" s="12"/>
    </row>
  </sheetData>
  <sheetProtection/>
  <mergeCells count="2">
    <mergeCell ref="D2:E2"/>
    <mergeCell ref="D3:E3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4"/>
  <sheetViews>
    <sheetView tabSelected="1" zoomScalePageLayoutView="0" workbookViewId="0" topLeftCell="B1">
      <selection activeCell="E21" sqref="E21"/>
    </sheetView>
  </sheetViews>
  <sheetFormatPr defaultColWidth="0" defaultRowHeight="12.75" zeroHeight="1"/>
  <cols>
    <col min="1" max="1" width="6.7109375" style="1" hidden="1" customWidth="1"/>
    <col min="2" max="2" width="64.140625" style="2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26"/>
      <c r="C1" s="27"/>
      <c r="D1" s="27"/>
      <c r="E1" s="27"/>
      <c r="F1" s="27"/>
    </row>
    <row r="2" spans="2:6" ht="12.75">
      <c r="B2" s="26"/>
      <c r="C2" s="27"/>
      <c r="D2" s="27"/>
      <c r="E2" s="27"/>
      <c r="F2" s="27"/>
    </row>
    <row r="3" spans="2:6" ht="15.75" customHeight="1">
      <c r="B3" s="168" t="s">
        <v>11</v>
      </c>
      <c r="C3" s="168"/>
      <c r="D3" s="168"/>
      <c r="E3" s="168"/>
      <c r="F3" s="168"/>
    </row>
    <row r="4" spans="2:6" ht="12.75">
      <c r="B4" s="26"/>
      <c r="C4" s="27"/>
      <c r="D4" s="27"/>
      <c r="E4" s="27"/>
      <c r="F4" s="27"/>
    </row>
    <row r="5" ht="12.75"/>
    <row r="6" ht="12.75"/>
    <row r="7" spans="2:6" ht="15.75" customHeight="1">
      <c r="B7" s="16"/>
      <c r="C7" s="52" t="s">
        <v>53</v>
      </c>
      <c r="D7" s="52" t="s">
        <v>52</v>
      </c>
      <c r="E7" s="52" t="s">
        <v>51</v>
      </c>
      <c r="F7" s="52">
        <v>2018</v>
      </c>
    </row>
    <row r="8" spans="2:6" ht="13.5" thickBot="1">
      <c r="B8" s="17"/>
      <c r="C8" s="53" t="s">
        <v>0</v>
      </c>
      <c r="D8" s="53" t="s">
        <v>0</v>
      </c>
      <c r="E8" s="53" t="s">
        <v>0</v>
      </c>
      <c r="F8" s="53" t="s">
        <v>0</v>
      </c>
    </row>
    <row r="9" spans="2:6" ht="3.75" customHeight="1" thickTop="1">
      <c r="B9" s="18"/>
      <c r="C9" s="20"/>
      <c r="D9" s="20"/>
      <c r="E9" s="20"/>
      <c r="F9" s="20"/>
    </row>
    <row r="10" spans="2:6" ht="15" customHeight="1">
      <c r="B10" s="34" t="s">
        <v>1</v>
      </c>
      <c r="C10" s="47">
        <v>713.744</v>
      </c>
      <c r="D10" s="47">
        <v>1463.013</v>
      </c>
      <c r="E10" s="47">
        <v>2173.657</v>
      </c>
      <c r="F10" s="47"/>
    </row>
    <row r="11" spans="2:6" ht="15" customHeight="1">
      <c r="B11" s="72" t="s">
        <v>2</v>
      </c>
      <c r="C11" s="73">
        <v>13.432</v>
      </c>
      <c r="D11" s="73">
        <v>33.699</v>
      </c>
      <c r="E11" s="73">
        <v>53.447</v>
      </c>
      <c r="F11" s="73"/>
    </row>
    <row r="12" spans="2:6" ht="15" customHeight="1">
      <c r="B12" s="35" t="s">
        <v>14</v>
      </c>
      <c r="C12" s="48">
        <v>-278.762</v>
      </c>
      <c r="D12" s="48">
        <v>-559.269</v>
      </c>
      <c r="E12" s="48">
        <v>-859.853</v>
      </c>
      <c r="F12" s="48"/>
    </row>
    <row r="13" spans="2:6" ht="15" customHeight="1">
      <c r="B13" s="35" t="s">
        <v>3</v>
      </c>
      <c r="C13" s="48">
        <v>-400.601</v>
      </c>
      <c r="D13" s="48">
        <v>-820.846</v>
      </c>
      <c r="E13" s="48">
        <v>-1184.328</v>
      </c>
      <c r="F13" s="48"/>
    </row>
    <row r="14" spans="2:6" ht="15" customHeight="1">
      <c r="B14" s="72" t="s">
        <v>19</v>
      </c>
      <c r="C14" s="74">
        <v>0.094</v>
      </c>
      <c r="D14" s="74">
        <v>-0.095</v>
      </c>
      <c r="E14" s="74">
        <v>0.185</v>
      </c>
      <c r="F14" s="74"/>
    </row>
    <row r="15" spans="2:6" ht="15" customHeight="1">
      <c r="B15" s="61" t="s">
        <v>44</v>
      </c>
      <c r="C15" s="75">
        <v>47.907000000000046</v>
      </c>
      <c r="D15" s="75">
        <v>116.50199999999998</v>
      </c>
      <c r="E15" s="75">
        <v>183.10800000000023</v>
      </c>
      <c r="F15" s="75"/>
    </row>
    <row r="16" spans="2:6" ht="15" customHeight="1">
      <c r="B16" s="72" t="s">
        <v>4</v>
      </c>
      <c r="C16" s="74">
        <v>-22.04</v>
      </c>
      <c r="D16" s="74">
        <v>-43.834</v>
      </c>
      <c r="E16" s="74">
        <v>-68.021</v>
      </c>
      <c r="F16" s="74"/>
    </row>
    <row r="17" spans="2:6" ht="15" customHeight="1">
      <c r="B17" s="57" t="s">
        <v>17</v>
      </c>
      <c r="C17" s="58">
        <v>25.867000000000047</v>
      </c>
      <c r="D17" s="58">
        <v>72.66799999999998</v>
      </c>
      <c r="E17" s="58">
        <v>115.08700000000023</v>
      </c>
      <c r="F17" s="58"/>
    </row>
    <row r="18" spans="2:6" ht="15" customHeight="1">
      <c r="B18" s="65" t="s">
        <v>15</v>
      </c>
      <c r="C18" s="66">
        <v>0.036241285390840476</v>
      </c>
      <c r="D18" s="66">
        <v>0.05</v>
      </c>
      <c r="E18" s="66">
        <v>0.053</v>
      </c>
      <c r="F18" s="66"/>
    </row>
    <row r="19" spans="2:6" ht="15" customHeight="1">
      <c r="B19" s="34" t="s">
        <v>5</v>
      </c>
      <c r="C19" s="88">
        <v>-9.204</v>
      </c>
      <c r="D19" s="88">
        <v>-16.901</v>
      </c>
      <c r="E19" s="88">
        <v>-27.896</v>
      </c>
      <c r="F19" s="88"/>
    </row>
    <row r="20" spans="2:6" ht="15" customHeight="1">
      <c r="B20" s="72" t="s">
        <v>23</v>
      </c>
      <c r="C20" s="73">
        <v>-0.256</v>
      </c>
      <c r="D20" s="88">
        <v>-0.942</v>
      </c>
      <c r="E20" s="73">
        <v>-0.707</v>
      </c>
      <c r="F20" s="73"/>
    </row>
    <row r="21" spans="2:6" ht="15" customHeight="1">
      <c r="B21" s="61" t="s">
        <v>6</v>
      </c>
      <c r="C21" s="75">
        <v>16.407000000000046</v>
      </c>
      <c r="D21" s="75">
        <v>54.82499999999998</v>
      </c>
      <c r="E21" s="75">
        <v>86.48400000000024</v>
      </c>
      <c r="F21" s="75"/>
    </row>
    <row r="22" spans="2:6" ht="15" customHeight="1" thickBot="1">
      <c r="B22" s="76" t="s">
        <v>20</v>
      </c>
      <c r="C22" s="77">
        <v>-5</v>
      </c>
      <c r="D22" s="77">
        <v>-17.072</v>
      </c>
      <c r="E22" s="77">
        <v>-30.203</v>
      </c>
      <c r="F22" s="77"/>
    </row>
    <row r="23" spans="2:6" ht="15.75" thickTop="1">
      <c r="B23" s="79" t="s">
        <v>7</v>
      </c>
      <c r="C23" s="60">
        <v>11.407000000000046</v>
      </c>
      <c r="D23" s="60">
        <v>37.752999999999986</v>
      </c>
      <c r="E23" s="60">
        <v>56.28100000000023</v>
      </c>
      <c r="F23" s="60"/>
    </row>
    <row r="24" spans="2:6" ht="14.25">
      <c r="B24" s="78" t="s">
        <v>16</v>
      </c>
      <c r="C24" s="74">
        <v>-0.689</v>
      </c>
      <c r="D24" s="74">
        <v>-0.943</v>
      </c>
      <c r="E24" s="74">
        <v>-1.662</v>
      </c>
      <c r="F24" s="74"/>
    </row>
    <row r="25" spans="2:6" ht="15.75" thickBot="1">
      <c r="B25" s="67" t="s">
        <v>18</v>
      </c>
      <c r="C25" s="44">
        <v>10.718000000000046</v>
      </c>
      <c r="D25" s="44">
        <v>36.80999999999999</v>
      </c>
      <c r="E25" s="44">
        <v>54.619000000000234</v>
      </c>
      <c r="F25" s="71"/>
    </row>
    <row r="26" ht="13.5" thickTop="1"/>
    <row r="27" ht="12.75"/>
    <row r="28" ht="12.75"/>
    <row r="29" ht="12.75"/>
    <row r="30" ht="12.75"/>
    <row r="31" ht="12.75">
      <c r="F31" s="19"/>
    </row>
    <row r="32" ht="12.75"/>
    <row r="33" ht="12.75"/>
    <row r="34" ht="12.75">
      <c r="B34" s="2" t="s">
        <v>21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D18" sqref="D18"/>
    </sheetView>
  </sheetViews>
  <sheetFormatPr defaultColWidth="0" defaultRowHeight="12.75" zeroHeight="1"/>
  <cols>
    <col min="1" max="1" width="49.7109375" style="4" customWidth="1"/>
    <col min="2" max="3" width="11.421875" style="4" customWidth="1"/>
    <col min="4" max="4" width="15.00390625" style="4" bestFit="1" customWidth="1"/>
    <col min="5" max="5" width="11.421875" style="4" customWidth="1"/>
    <col min="6" max="6" width="11.421875" style="90" hidden="1" customWidth="1"/>
    <col min="7" max="7" width="4.00390625" style="4" hidden="1" customWidth="1"/>
    <col min="8" max="16384" width="11.421875" style="4" hidden="1" customWidth="1"/>
  </cols>
  <sheetData>
    <row r="1" spans="1:5" ht="14.25">
      <c r="A1" s="28"/>
      <c r="B1" s="28"/>
      <c r="C1" s="28"/>
      <c r="D1" s="28"/>
      <c r="E1" s="28"/>
    </row>
    <row r="2" spans="1:5" ht="20.25" customHeight="1">
      <c r="A2" s="169" t="s">
        <v>24</v>
      </c>
      <c r="B2" s="170"/>
      <c r="C2" s="170"/>
      <c r="D2" s="28"/>
      <c r="E2" s="28"/>
    </row>
    <row r="3" spans="1:5" ht="14.25">
      <c r="A3" s="170"/>
      <c r="B3" s="170"/>
      <c r="C3" s="170"/>
      <c r="D3" s="28"/>
      <c r="E3" s="28"/>
    </row>
    <row r="4" spans="1:5" ht="14.25">
      <c r="A4" s="28"/>
      <c r="B4" s="28"/>
      <c r="C4" s="28"/>
      <c r="D4" s="28"/>
      <c r="E4" s="28"/>
    </row>
    <row r="5" ht="14.25"/>
    <row r="6" ht="14.25"/>
    <row r="7" ht="14.25"/>
    <row r="8" spans="1:6" ht="16.5" customHeight="1">
      <c r="A8" s="107"/>
      <c r="B8" s="171" t="str">
        <f>+' PYG'!E7</f>
        <v>9M 18</v>
      </c>
      <c r="C8" s="171"/>
      <c r="D8" s="171"/>
      <c r="E8" s="171"/>
      <c r="F8" s="91"/>
    </row>
    <row r="9" spans="1:255" s="21" customFormat="1" ht="15.75" thickBot="1">
      <c r="A9" s="125" t="s">
        <v>0</v>
      </c>
      <c r="B9" s="52" t="s">
        <v>30</v>
      </c>
      <c r="C9" s="52" t="s">
        <v>31</v>
      </c>
      <c r="D9" s="52" t="s">
        <v>32</v>
      </c>
      <c r="E9" s="5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6" s="11" customFormat="1" ht="16.5" thickBot="1" thickTop="1">
      <c r="A10" s="79" t="s">
        <v>34</v>
      </c>
      <c r="B10" s="120">
        <v>777.2060091414828</v>
      </c>
      <c r="C10" s="120">
        <v>1396.4505082071428</v>
      </c>
      <c r="D10" s="121" t="s">
        <v>56</v>
      </c>
      <c r="E10" s="120">
        <v>2173.6565173486256</v>
      </c>
      <c r="F10" s="87">
        <v>0</v>
      </c>
      <c r="G10" s="87">
        <v>285.78834672931595</v>
      </c>
      <c r="H10" s="87">
        <v>454.7844512556435</v>
      </c>
      <c r="I10" s="87">
        <v>0.042</v>
      </c>
      <c r="J10" s="87">
        <v>740.6147979849596</v>
      </c>
      <c r="K10" s="87">
        <v>0</v>
      </c>
      <c r="L10" s="87">
        <v>267.122</v>
      </c>
      <c r="M10" s="87">
        <v>371.41700000000003</v>
      </c>
      <c r="N10" s="87">
        <v>-0.042</v>
      </c>
      <c r="O10" s="87">
        <v>638.497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0</v>
      </c>
      <c r="BE10" s="87">
        <v>0</v>
      </c>
      <c r="BF10" s="87">
        <v>0</v>
      </c>
      <c r="BG10" s="87">
        <v>0</v>
      </c>
      <c r="BH10" s="87"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7">
        <v>0</v>
      </c>
      <c r="BO10" s="87">
        <v>0</v>
      </c>
      <c r="BP10" s="87"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v>0</v>
      </c>
      <c r="CA10" s="87">
        <v>0</v>
      </c>
      <c r="CB10" s="87">
        <v>0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v>0</v>
      </c>
      <c r="CI10" s="87">
        <v>0</v>
      </c>
      <c r="CJ10" s="87">
        <v>0</v>
      </c>
      <c r="CK10" s="87">
        <v>0</v>
      </c>
      <c r="CL10" s="87">
        <v>0</v>
      </c>
      <c r="CM10" s="87">
        <v>0</v>
      </c>
      <c r="CN10" s="87">
        <v>0</v>
      </c>
      <c r="CO10" s="87">
        <v>0</v>
      </c>
      <c r="CP10" s="87">
        <v>0</v>
      </c>
      <c r="CQ10" s="87">
        <v>0</v>
      </c>
      <c r="CR10" s="87">
        <v>0</v>
      </c>
      <c r="CS10" s="87">
        <v>0</v>
      </c>
      <c r="CT10" s="87">
        <v>0</v>
      </c>
      <c r="CU10" s="87">
        <v>0</v>
      </c>
      <c r="CV10" s="87">
        <v>0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0</v>
      </c>
      <c r="DC10" s="87">
        <v>0</v>
      </c>
      <c r="DD10" s="87">
        <v>0</v>
      </c>
      <c r="DE10" s="87">
        <v>0</v>
      </c>
      <c r="DF10" s="87">
        <v>0</v>
      </c>
      <c r="DG10" s="87">
        <v>0</v>
      </c>
      <c r="DH10" s="87">
        <v>0</v>
      </c>
      <c r="DI10" s="87">
        <v>0</v>
      </c>
      <c r="DJ10" s="87">
        <v>0</v>
      </c>
      <c r="DK10" s="87">
        <v>0</v>
      </c>
      <c r="DL10" s="87">
        <v>0</v>
      </c>
      <c r="DM10" s="87">
        <v>0</v>
      </c>
      <c r="DN10" s="87">
        <v>0</v>
      </c>
      <c r="DO10" s="87">
        <v>0</v>
      </c>
      <c r="DP10" s="87">
        <v>0</v>
      </c>
      <c r="DQ10" s="87">
        <v>0</v>
      </c>
      <c r="DR10" s="87">
        <v>0</v>
      </c>
      <c r="DS10" s="87">
        <v>0</v>
      </c>
      <c r="DT10" s="87">
        <v>0</v>
      </c>
      <c r="DU10" s="87">
        <v>0</v>
      </c>
      <c r="DV10" s="87">
        <v>0</v>
      </c>
      <c r="DW10" s="87">
        <v>0</v>
      </c>
      <c r="DX10" s="87">
        <v>0</v>
      </c>
      <c r="DY10" s="87">
        <v>0</v>
      </c>
      <c r="DZ10" s="87">
        <v>0</v>
      </c>
      <c r="EA10" s="87">
        <v>0</v>
      </c>
      <c r="EB10" s="87">
        <v>0</v>
      </c>
      <c r="EC10" s="87">
        <v>0</v>
      </c>
      <c r="ED10" s="87">
        <v>0</v>
      </c>
      <c r="EE10" s="87">
        <v>0</v>
      </c>
      <c r="EF10" s="87">
        <v>0</v>
      </c>
      <c r="EG10" s="87">
        <v>0</v>
      </c>
      <c r="EH10" s="87">
        <v>0</v>
      </c>
      <c r="EI10" s="87">
        <v>0</v>
      </c>
      <c r="EJ10" s="87">
        <v>0</v>
      </c>
      <c r="EK10" s="87">
        <v>0</v>
      </c>
      <c r="EL10" s="87">
        <v>0</v>
      </c>
      <c r="EM10" s="87">
        <v>0</v>
      </c>
      <c r="EN10" s="87">
        <v>0</v>
      </c>
      <c r="EO10" s="87">
        <v>0</v>
      </c>
      <c r="EP10" s="87">
        <v>0</v>
      </c>
      <c r="EQ10" s="87">
        <v>0</v>
      </c>
      <c r="ER10" s="87">
        <v>0</v>
      </c>
      <c r="ES10" s="87">
        <v>0</v>
      </c>
      <c r="ET10" s="87">
        <v>0</v>
      </c>
      <c r="EU10" s="87">
        <v>0</v>
      </c>
      <c r="EV10" s="87">
        <v>0</v>
      </c>
      <c r="EW10" s="87">
        <v>0</v>
      </c>
      <c r="EX10" s="87">
        <v>0</v>
      </c>
      <c r="EY10" s="87">
        <v>0</v>
      </c>
      <c r="EZ10" s="87">
        <v>0</v>
      </c>
      <c r="FA10" s="87">
        <v>0</v>
      </c>
      <c r="FB10" s="87">
        <v>0</v>
      </c>
      <c r="FC10" s="87">
        <v>0</v>
      </c>
      <c r="FD10" s="87">
        <v>0</v>
      </c>
      <c r="FE10" s="87">
        <v>0</v>
      </c>
      <c r="FF10" s="87">
        <v>0</v>
      </c>
      <c r="FG10" s="87">
        <v>0</v>
      </c>
      <c r="FH10" s="87">
        <v>0</v>
      </c>
      <c r="FI10" s="87">
        <v>0</v>
      </c>
      <c r="FJ10" s="87">
        <v>0</v>
      </c>
      <c r="FK10" s="87">
        <v>0</v>
      </c>
      <c r="FL10" s="87">
        <v>0</v>
      </c>
      <c r="FM10" s="87">
        <v>0</v>
      </c>
      <c r="FN10" s="87">
        <v>0</v>
      </c>
      <c r="FO10" s="87">
        <v>0</v>
      </c>
      <c r="FP10" s="87">
        <v>0</v>
      </c>
      <c r="FQ10" s="87">
        <v>0</v>
      </c>
      <c r="FR10" s="87">
        <v>0</v>
      </c>
      <c r="FS10" s="87">
        <v>0</v>
      </c>
      <c r="FT10" s="87">
        <v>0</v>
      </c>
      <c r="FU10" s="87">
        <v>0</v>
      </c>
      <c r="FV10" s="87">
        <v>0</v>
      </c>
      <c r="FW10" s="87">
        <v>0</v>
      </c>
      <c r="FX10" s="87">
        <v>0</v>
      </c>
      <c r="FY10" s="87">
        <v>0</v>
      </c>
      <c r="FZ10" s="87">
        <v>0</v>
      </c>
      <c r="GA10" s="87">
        <v>0</v>
      </c>
      <c r="GB10" s="87">
        <v>0</v>
      </c>
      <c r="GC10" s="87">
        <v>0</v>
      </c>
      <c r="GD10" s="87">
        <v>0</v>
      </c>
      <c r="GE10" s="87">
        <v>0</v>
      </c>
      <c r="GF10" s="87">
        <v>0</v>
      </c>
      <c r="GG10" s="87">
        <v>0</v>
      </c>
      <c r="GH10" s="87">
        <v>0</v>
      </c>
      <c r="GI10" s="87">
        <v>0</v>
      </c>
      <c r="GJ10" s="87">
        <v>0</v>
      </c>
      <c r="GK10" s="87">
        <v>0</v>
      </c>
      <c r="GL10" s="87">
        <v>0</v>
      </c>
      <c r="GM10" s="87">
        <v>0</v>
      </c>
      <c r="GN10" s="87">
        <v>0</v>
      </c>
      <c r="GO10" s="87">
        <v>0</v>
      </c>
      <c r="GP10" s="87">
        <v>0</v>
      </c>
      <c r="GQ10" s="87">
        <v>0</v>
      </c>
      <c r="GR10" s="87">
        <v>0</v>
      </c>
      <c r="GS10" s="87">
        <v>0</v>
      </c>
      <c r="GT10" s="87">
        <v>0</v>
      </c>
      <c r="GU10" s="87">
        <v>0</v>
      </c>
      <c r="GV10" s="87">
        <v>0</v>
      </c>
      <c r="GW10" s="87">
        <v>0</v>
      </c>
      <c r="GX10" s="87">
        <v>0</v>
      </c>
      <c r="GY10" s="87">
        <v>0</v>
      </c>
      <c r="GZ10" s="87">
        <v>0</v>
      </c>
      <c r="HA10" s="87">
        <v>0</v>
      </c>
      <c r="HB10" s="87">
        <v>0</v>
      </c>
      <c r="HC10" s="87">
        <v>0</v>
      </c>
      <c r="HD10" s="87">
        <v>0</v>
      </c>
      <c r="HE10" s="87">
        <v>0</v>
      </c>
      <c r="HF10" s="87">
        <v>0</v>
      </c>
      <c r="HG10" s="87">
        <v>0</v>
      </c>
      <c r="HH10" s="87">
        <v>0</v>
      </c>
      <c r="HI10" s="87">
        <v>0</v>
      </c>
      <c r="HJ10" s="87">
        <v>0</v>
      </c>
      <c r="HK10" s="87">
        <v>0</v>
      </c>
      <c r="HL10" s="87">
        <v>0</v>
      </c>
      <c r="HM10" s="87">
        <v>0</v>
      </c>
      <c r="HN10" s="87">
        <v>0</v>
      </c>
      <c r="HO10" s="87">
        <v>0</v>
      </c>
      <c r="HP10" s="87">
        <v>0</v>
      </c>
      <c r="HQ10" s="87">
        <v>0</v>
      </c>
      <c r="HR10" s="87">
        <v>0</v>
      </c>
      <c r="HS10" s="87">
        <v>0</v>
      </c>
      <c r="HT10" s="87">
        <v>0</v>
      </c>
      <c r="HU10" s="87">
        <v>0</v>
      </c>
      <c r="HV10" s="87">
        <v>0</v>
      </c>
      <c r="HW10" s="87">
        <v>0</v>
      </c>
      <c r="HX10" s="87">
        <v>0</v>
      </c>
      <c r="HY10" s="87">
        <v>0</v>
      </c>
      <c r="HZ10" s="87">
        <v>0</v>
      </c>
      <c r="IA10" s="87">
        <v>0</v>
      </c>
      <c r="IB10" s="87">
        <v>0</v>
      </c>
      <c r="IC10" s="87">
        <v>0</v>
      </c>
      <c r="ID10" s="87">
        <v>0</v>
      </c>
      <c r="IE10" s="87">
        <v>0</v>
      </c>
      <c r="IF10" s="87">
        <v>0</v>
      </c>
      <c r="IG10" s="87">
        <v>0</v>
      </c>
      <c r="IH10" s="87">
        <v>0</v>
      </c>
      <c r="II10" s="87">
        <v>0</v>
      </c>
      <c r="IJ10" s="87">
        <v>0</v>
      </c>
      <c r="IK10" s="87">
        <v>0</v>
      </c>
      <c r="IL10" s="87">
        <v>0</v>
      </c>
      <c r="IM10" s="87">
        <v>0</v>
      </c>
      <c r="IN10" s="87">
        <v>0</v>
      </c>
      <c r="IO10" s="87">
        <v>0</v>
      </c>
      <c r="IP10" s="87">
        <v>0</v>
      </c>
      <c r="IQ10" s="87">
        <v>0</v>
      </c>
      <c r="IR10" s="87">
        <v>0</v>
      </c>
      <c r="IS10" s="87">
        <v>0</v>
      </c>
      <c r="IT10" s="87">
        <v>0</v>
      </c>
      <c r="IU10" s="87">
        <v>0</v>
      </c>
      <c r="IV10" s="87">
        <v>0</v>
      </c>
    </row>
    <row r="11" spans="1:256" s="90" customFormat="1" ht="15.75">
      <c r="A11" s="56" t="s">
        <v>28</v>
      </c>
      <c r="B11" s="122">
        <v>155.91963228457092</v>
      </c>
      <c r="C11" s="122">
        <v>192.8844279138246</v>
      </c>
      <c r="D11" s="122" t="s">
        <v>56</v>
      </c>
      <c r="E11" s="122">
        <v>348.8040601983955</v>
      </c>
      <c r="F11" s="89">
        <v>0</v>
      </c>
      <c r="G11" s="90">
        <v>57.513734739916245</v>
      </c>
      <c r="H11" s="90">
        <v>56.146576023067226</v>
      </c>
      <c r="I11" s="90" t="s">
        <v>56</v>
      </c>
      <c r="J11" s="90">
        <v>113.66031076298346</v>
      </c>
      <c r="K11" s="90">
        <v>0</v>
      </c>
      <c r="L11" s="90">
        <v>54.56752637903554</v>
      </c>
      <c r="M11" s="90">
        <v>44.322727292432134</v>
      </c>
      <c r="N11" s="90" t="s">
        <v>56</v>
      </c>
      <c r="O11" s="90">
        <v>98.89025367146768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0</v>
      </c>
      <c r="BD11" s="90">
        <v>0</v>
      </c>
      <c r="BE11" s="90">
        <v>0</v>
      </c>
      <c r="BF11" s="90">
        <v>0</v>
      </c>
      <c r="BG11" s="90">
        <v>0</v>
      </c>
      <c r="BH11" s="90">
        <v>0</v>
      </c>
      <c r="BI11" s="90">
        <v>0</v>
      </c>
      <c r="BJ11" s="90">
        <v>0</v>
      </c>
      <c r="BK11" s="90">
        <v>0</v>
      </c>
      <c r="BL11" s="90">
        <v>0</v>
      </c>
      <c r="BM11" s="90">
        <v>0</v>
      </c>
      <c r="BN11" s="90">
        <v>0</v>
      </c>
      <c r="BO11" s="90">
        <v>0</v>
      </c>
      <c r="BP11" s="90">
        <v>0</v>
      </c>
      <c r="BQ11" s="90">
        <v>0</v>
      </c>
      <c r="BR11" s="90">
        <v>0</v>
      </c>
      <c r="BS11" s="90">
        <v>0</v>
      </c>
      <c r="BT11" s="90">
        <v>0</v>
      </c>
      <c r="BU11" s="90">
        <v>0</v>
      </c>
      <c r="BV11" s="90">
        <v>0</v>
      </c>
      <c r="BW11" s="90">
        <v>0</v>
      </c>
      <c r="BX11" s="90">
        <v>0</v>
      </c>
      <c r="BY11" s="90">
        <v>0</v>
      </c>
      <c r="BZ11" s="90">
        <v>0</v>
      </c>
      <c r="CA11" s="90">
        <v>0</v>
      </c>
      <c r="CB11" s="90">
        <v>0</v>
      </c>
      <c r="CC11" s="90">
        <v>0</v>
      </c>
      <c r="CD11" s="90">
        <v>0</v>
      </c>
      <c r="CE11" s="90">
        <v>0</v>
      </c>
      <c r="CF11" s="90">
        <v>0</v>
      </c>
      <c r="CG11" s="90">
        <v>0</v>
      </c>
      <c r="CH11" s="90">
        <v>0</v>
      </c>
      <c r="CI11" s="90">
        <v>0</v>
      </c>
      <c r="CJ11" s="90">
        <v>0</v>
      </c>
      <c r="CK11" s="90">
        <v>0</v>
      </c>
      <c r="CL11" s="90">
        <v>0</v>
      </c>
      <c r="CM11" s="90">
        <v>0</v>
      </c>
      <c r="CN11" s="90">
        <v>0</v>
      </c>
      <c r="CO11" s="90">
        <v>0</v>
      </c>
      <c r="CP11" s="90">
        <v>0</v>
      </c>
      <c r="CQ11" s="90">
        <v>0</v>
      </c>
      <c r="CR11" s="90">
        <v>0</v>
      </c>
      <c r="CS11" s="90">
        <v>0</v>
      </c>
      <c r="CT11" s="90">
        <v>0</v>
      </c>
      <c r="CU11" s="90">
        <v>0</v>
      </c>
      <c r="CV11" s="90">
        <v>0</v>
      </c>
      <c r="CW11" s="90">
        <v>0</v>
      </c>
      <c r="CX11" s="90">
        <v>0</v>
      </c>
      <c r="CY11" s="90">
        <v>0</v>
      </c>
      <c r="CZ11" s="90">
        <v>0</v>
      </c>
      <c r="DA11" s="90">
        <v>0</v>
      </c>
      <c r="DB11" s="90">
        <v>0</v>
      </c>
      <c r="DC11" s="90">
        <v>0</v>
      </c>
      <c r="DD11" s="90">
        <v>0</v>
      </c>
      <c r="DE11" s="90">
        <v>0</v>
      </c>
      <c r="DF11" s="90">
        <v>0</v>
      </c>
      <c r="DG11" s="90">
        <v>0</v>
      </c>
      <c r="DH11" s="90">
        <v>0</v>
      </c>
      <c r="DI11" s="90">
        <v>0</v>
      </c>
      <c r="DJ11" s="90">
        <v>0</v>
      </c>
      <c r="DK11" s="90">
        <v>0</v>
      </c>
      <c r="DL11" s="90">
        <v>0</v>
      </c>
      <c r="DM11" s="90">
        <v>0</v>
      </c>
      <c r="DN11" s="90">
        <v>0</v>
      </c>
      <c r="DO11" s="90">
        <v>0</v>
      </c>
      <c r="DP11" s="90">
        <v>0</v>
      </c>
      <c r="DQ11" s="90">
        <v>0</v>
      </c>
      <c r="DR11" s="90">
        <v>0</v>
      </c>
      <c r="DS11" s="90">
        <v>0</v>
      </c>
      <c r="DT11" s="90">
        <v>0</v>
      </c>
      <c r="DU11" s="90">
        <v>0</v>
      </c>
      <c r="DV11" s="90">
        <v>0</v>
      </c>
      <c r="DW11" s="90">
        <v>0</v>
      </c>
      <c r="DX11" s="90">
        <v>0</v>
      </c>
      <c r="DY11" s="90">
        <v>0</v>
      </c>
      <c r="DZ11" s="90">
        <v>0</v>
      </c>
      <c r="EA11" s="90">
        <v>0</v>
      </c>
      <c r="EB11" s="90">
        <v>0</v>
      </c>
      <c r="EC11" s="90">
        <v>0</v>
      </c>
      <c r="ED11" s="90">
        <v>0</v>
      </c>
      <c r="EE11" s="90">
        <v>0</v>
      </c>
      <c r="EF11" s="90">
        <v>0</v>
      </c>
      <c r="EG11" s="90">
        <v>0</v>
      </c>
      <c r="EH11" s="90">
        <v>0</v>
      </c>
      <c r="EI11" s="90">
        <v>0</v>
      </c>
      <c r="EJ11" s="90">
        <v>0</v>
      </c>
      <c r="EK11" s="90">
        <v>0</v>
      </c>
      <c r="EL11" s="90">
        <v>0</v>
      </c>
      <c r="EM11" s="90">
        <v>0</v>
      </c>
      <c r="EN11" s="90">
        <v>0</v>
      </c>
      <c r="EO11" s="90">
        <v>0</v>
      </c>
      <c r="EP11" s="90">
        <v>0</v>
      </c>
      <c r="EQ11" s="90">
        <v>0</v>
      </c>
      <c r="ER11" s="90">
        <v>0</v>
      </c>
      <c r="ES11" s="90">
        <v>0</v>
      </c>
      <c r="ET11" s="90">
        <v>0</v>
      </c>
      <c r="EU11" s="90">
        <v>0</v>
      </c>
      <c r="EV11" s="90">
        <v>0</v>
      </c>
      <c r="EW11" s="90">
        <v>0</v>
      </c>
      <c r="EX11" s="90">
        <v>0</v>
      </c>
      <c r="EY11" s="90">
        <v>0</v>
      </c>
      <c r="EZ11" s="90">
        <v>0</v>
      </c>
      <c r="FA11" s="90">
        <v>0</v>
      </c>
      <c r="FB11" s="90">
        <v>0</v>
      </c>
      <c r="FC11" s="90">
        <v>0</v>
      </c>
      <c r="FD11" s="90">
        <v>0</v>
      </c>
      <c r="FE11" s="90">
        <v>0</v>
      </c>
      <c r="FF11" s="90">
        <v>0</v>
      </c>
      <c r="FG11" s="90">
        <v>0</v>
      </c>
      <c r="FH11" s="90">
        <v>0</v>
      </c>
      <c r="FI11" s="90">
        <v>0</v>
      </c>
      <c r="FJ11" s="90">
        <v>0</v>
      </c>
      <c r="FK11" s="90">
        <v>0</v>
      </c>
      <c r="FL11" s="90">
        <v>0</v>
      </c>
      <c r="FM11" s="90">
        <v>0</v>
      </c>
      <c r="FN11" s="90">
        <v>0</v>
      </c>
      <c r="FO11" s="90">
        <v>0</v>
      </c>
      <c r="FP11" s="90">
        <v>0</v>
      </c>
      <c r="FQ11" s="90">
        <v>0</v>
      </c>
      <c r="FR11" s="90">
        <v>0</v>
      </c>
      <c r="FS11" s="90">
        <v>0</v>
      </c>
      <c r="FT11" s="90">
        <v>0</v>
      </c>
      <c r="FU11" s="90">
        <v>0</v>
      </c>
      <c r="FV11" s="90">
        <v>0</v>
      </c>
      <c r="FW11" s="90">
        <v>0</v>
      </c>
      <c r="FX11" s="90">
        <v>0</v>
      </c>
      <c r="FY11" s="90">
        <v>0</v>
      </c>
      <c r="FZ11" s="90">
        <v>0</v>
      </c>
      <c r="GA11" s="90">
        <v>0</v>
      </c>
      <c r="GB11" s="90">
        <v>0</v>
      </c>
      <c r="GC11" s="90">
        <v>0</v>
      </c>
      <c r="GD11" s="90">
        <v>0</v>
      </c>
      <c r="GE11" s="90">
        <v>0</v>
      </c>
      <c r="GF11" s="90">
        <v>0</v>
      </c>
      <c r="GG11" s="90">
        <v>0</v>
      </c>
      <c r="GH11" s="90">
        <v>0</v>
      </c>
      <c r="GI11" s="90">
        <v>0</v>
      </c>
      <c r="GJ11" s="90">
        <v>0</v>
      </c>
      <c r="GK11" s="90">
        <v>0</v>
      </c>
      <c r="GL11" s="90">
        <v>0</v>
      </c>
      <c r="GM11" s="90">
        <v>0</v>
      </c>
      <c r="GN11" s="90">
        <v>0</v>
      </c>
      <c r="GO11" s="90">
        <v>0</v>
      </c>
      <c r="GP11" s="90">
        <v>0</v>
      </c>
      <c r="GQ11" s="90">
        <v>0</v>
      </c>
      <c r="GR11" s="90">
        <v>0</v>
      </c>
      <c r="GS11" s="90">
        <v>0</v>
      </c>
      <c r="GT11" s="90">
        <v>0</v>
      </c>
      <c r="GU11" s="90">
        <v>0</v>
      </c>
      <c r="GV11" s="90">
        <v>0</v>
      </c>
      <c r="GW11" s="90">
        <v>0</v>
      </c>
      <c r="GX11" s="90">
        <v>0</v>
      </c>
      <c r="GY11" s="90">
        <v>0</v>
      </c>
      <c r="GZ11" s="90">
        <v>0</v>
      </c>
      <c r="HA11" s="90">
        <v>0</v>
      </c>
      <c r="HB11" s="90">
        <v>0</v>
      </c>
      <c r="HC11" s="90">
        <v>0</v>
      </c>
      <c r="HD11" s="90">
        <v>0</v>
      </c>
      <c r="HE11" s="90">
        <v>0</v>
      </c>
      <c r="HF11" s="90">
        <v>0</v>
      </c>
      <c r="HG11" s="90">
        <v>0</v>
      </c>
      <c r="HH11" s="90">
        <v>0</v>
      </c>
      <c r="HI11" s="90">
        <v>0</v>
      </c>
      <c r="HJ11" s="90">
        <v>0</v>
      </c>
      <c r="HK11" s="90">
        <v>0</v>
      </c>
      <c r="HL11" s="90">
        <v>0</v>
      </c>
      <c r="HM11" s="90">
        <v>0</v>
      </c>
      <c r="HN11" s="90">
        <v>0</v>
      </c>
      <c r="HO11" s="90">
        <v>0</v>
      </c>
      <c r="HP11" s="90">
        <v>0</v>
      </c>
      <c r="HQ11" s="90">
        <v>0</v>
      </c>
      <c r="HR11" s="90">
        <v>0</v>
      </c>
      <c r="HS11" s="90">
        <v>0</v>
      </c>
      <c r="HT11" s="90">
        <v>0</v>
      </c>
      <c r="HU11" s="90">
        <v>0</v>
      </c>
      <c r="HV11" s="90">
        <v>0</v>
      </c>
      <c r="HW11" s="90">
        <v>0</v>
      </c>
      <c r="HX11" s="90">
        <v>0</v>
      </c>
      <c r="HY11" s="90">
        <v>0</v>
      </c>
      <c r="HZ11" s="90">
        <v>0</v>
      </c>
      <c r="IA11" s="90">
        <v>0</v>
      </c>
      <c r="IB11" s="90">
        <v>0</v>
      </c>
      <c r="IC11" s="90">
        <v>0</v>
      </c>
      <c r="ID11" s="90">
        <v>0</v>
      </c>
      <c r="IE11" s="90">
        <v>0</v>
      </c>
      <c r="IF11" s="90">
        <v>0</v>
      </c>
      <c r="IG11" s="90">
        <v>0</v>
      </c>
      <c r="IH11" s="90">
        <v>0</v>
      </c>
      <c r="II11" s="90">
        <v>0</v>
      </c>
      <c r="IJ11" s="90">
        <v>0</v>
      </c>
      <c r="IK11" s="90">
        <v>0</v>
      </c>
      <c r="IL11" s="90">
        <v>0</v>
      </c>
      <c r="IM11" s="90">
        <v>0</v>
      </c>
      <c r="IN11" s="90">
        <v>0</v>
      </c>
      <c r="IO11" s="90">
        <v>0</v>
      </c>
      <c r="IP11" s="90">
        <v>0</v>
      </c>
      <c r="IQ11" s="90">
        <v>0</v>
      </c>
      <c r="IR11" s="90">
        <v>0</v>
      </c>
      <c r="IS11" s="90">
        <v>0</v>
      </c>
      <c r="IT11" s="90">
        <v>0</v>
      </c>
      <c r="IU11" s="90">
        <v>0</v>
      </c>
      <c r="IV11" s="90">
        <v>0</v>
      </c>
    </row>
    <row r="12" spans="1:256" s="124" customFormat="1" ht="16.5" thickBot="1">
      <c r="A12" s="126" t="s">
        <v>29</v>
      </c>
      <c r="B12" s="127">
        <v>0.2006155774024481</v>
      </c>
      <c r="C12" s="127">
        <v>0.1381247862206464</v>
      </c>
      <c r="D12" s="128" t="s">
        <v>56</v>
      </c>
      <c r="E12" s="127">
        <v>0.16046880333414335</v>
      </c>
      <c r="F12" s="123">
        <v>0</v>
      </c>
      <c r="G12" s="124">
        <v>0.2012444975770645</v>
      </c>
      <c r="H12" s="124">
        <v>0.1234466965618541</v>
      </c>
      <c r="I12" s="124" t="s">
        <v>56</v>
      </c>
      <c r="J12" s="124">
        <v>0.15346751249398027</v>
      </c>
      <c r="K12" s="124">
        <v>0</v>
      </c>
      <c r="L12" s="124">
        <v>0.20428094631265176</v>
      </c>
      <c r="M12" s="124">
        <v>0.11934699050407573</v>
      </c>
      <c r="N12" s="124" t="s">
        <v>56</v>
      </c>
      <c r="O12" s="124">
        <v>0.15487974676696628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124">
        <v>0</v>
      </c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124">
        <v>0</v>
      </c>
      <c r="AU12" s="124">
        <v>0</v>
      </c>
      <c r="AV12" s="124">
        <v>0</v>
      </c>
      <c r="AW12" s="124">
        <v>0</v>
      </c>
      <c r="AX12" s="124">
        <v>0</v>
      </c>
      <c r="AY12" s="124">
        <v>0</v>
      </c>
      <c r="AZ12" s="124">
        <v>0</v>
      </c>
      <c r="BA12" s="124">
        <v>0</v>
      </c>
      <c r="BB12" s="124">
        <v>0</v>
      </c>
      <c r="BC12" s="124">
        <v>0</v>
      </c>
      <c r="BD12" s="124">
        <v>0</v>
      </c>
      <c r="BE12" s="124">
        <v>0</v>
      </c>
      <c r="BF12" s="124">
        <v>0</v>
      </c>
      <c r="BG12" s="124">
        <v>0</v>
      </c>
      <c r="BH12" s="124">
        <v>0</v>
      </c>
      <c r="BI12" s="124">
        <v>0</v>
      </c>
      <c r="BJ12" s="124">
        <v>0</v>
      </c>
      <c r="BK12" s="124">
        <v>0</v>
      </c>
      <c r="BL12" s="124">
        <v>0</v>
      </c>
      <c r="BM12" s="124">
        <v>0</v>
      </c>
      <c r="BN12" s="124">
        <v>0</v>
      </c>
      <c r="BO12" s="124">
        <v>0</v>
      </c>
      <c r="BP12" s="124">
        <v>0</v>
      </c>
      <c r="BQ12" s="124">
        <v>0</v>
      </c>
      <c r="BR12" s="124">
        <v>0</v>
      </c>
      <c r="BS12" s="124">
        <v>0</v>
      </c>
      <c r="BT12" s="124">
        <v>0</v>
      </c>
      <c r="BU12" s="124">
        <v>0</v>
      </c>
      <c r="BV12" s="124">
        <v>0</v>
      </c>
      <c r="BW12" s="124">
        <v>0</v>
      </c>
      <c r="BX12" s="124">
        <v>0</v>
      </c>
      <c r="BY12" s="124">
        <v>0</v>
      </c>
      <c r="BZ12" s="124">
        <v>0</v>
      </c>
      <c r="CA12" s="124">
        <v>0</v>
      </c>
      <c r="CB12" s="124">
        <v>0</v>
      </c>
      <c r="CC12" s="124">
        <v>0</v>
      </c>
      <c r="CD12" s="124">
        <v>0</v>
      </c>
      <c r="CE12" s="124">
        <v>0</v>
      </c>
      <c r="CF12" s="124">
        <v>0</v>
      </c>
      <c r="CG12" s="124">
        <v>0</v>
      </c>
      <c r="CH12" s="124">
        <v>0</v>
      </c>
      <c r="CI12" s="124">
        <v>0</v>
      </c>
      <c r="CJ12" s="124">
        <v>0</v>
      </c>
      <c r="CK12" s="124">
        <v>0</v>
      </c>
      <c r="CL12" s="124">
        <v>0</v>
      </c>
      <c r="CM12" s="124">
        <v>0</v>
      </c>
      <c r="CN12" s="124">
        <v>0</v>
      </c>
      <c r="CO12" s="124">
        <v>0</v>
      </c>
      <c r="CP12" s="124">
        <v>0</v>
      </c>
      <c r="CQ12" s="124">
        <v>0</v>
      </c>
      <c r="CR12" s="124">
        <v>0</v>
      </c>
      <c r="CS12" s="124">
        <v>0</v>
      </c>
      <c r="CT12" s="124">
        <v>0</v>
      </c>
      <c r="CU12" s="124">
        <v>0</v>
      </c>
      <c r="CV12" s="124">
        <v>0</v>
      </c>
      <c r="CW12" s="124">
        <v>0</v>
      </c>
      <c r="CX12" s="124">
        <v>0</v>
      </c>
      <c r="CY12" s="124">
        <v>0</v>
      </c>
      <c r="CZ12" s="124">
        <v>0</v>
      </c>
      <c r="DA12" s="124">
        <v>0</v>
      </c>
      <c r="DB12" s="124">
        <v>0</v>
      </c>
      <c r="DC12" s="124">
        <v>0</v>
      </c>
      <c r="DD12" s="124">
        <v>0</v>
      </c>
      <c r="DE12" s="124">
        <v>0</v>
      </c>
      <c r="DF12" s="124">
        <v>0</v>
      </c>
      <c r="DG12" s="124">
        <v>0</v>
      </c>
      <c r="DH12" s="124">
        <v>0</v>
      </c>
      <c r="DI12" s="124">
        <v>0</v>
      </c>
      <c r="DJ12" s="124">
        <v>0</v>
      </c>
      <c r="DK12" s="124">
        <v>0</v>
      </c>
      <c r="DL12" s="124">
        <v>0</v>
      </c>
      <c r="DM12" s="124">
        <v>0</v>
      </c>
      <c r="DN12" s="124">
        <v>0</v>
      </c>
      <c r="DO12" s="124">
        <v>0</v>
      </c>
      <c r="DP12" s="124">
        <v>0</v>
      </c>
      <c r="DQ12" s="124">
        <v>0</v>
      </c>
      <c r="DR12" s="124">
        <v>0</v>
      </c>
      <c r="DS12" s="124">
        <v>0</v>
      </c>
      <c r="DT12" s="124">
        <v>0</v>
      </c>
      <c r="DU12" s="124">
        <v>0</v>
      </c>
      <c r="DV12" s="124">
        <v>0</v>
      </c>
      <c r="DW12" s="124">
        <v>0</v>
      </c>
      <c r="DX12" s="124">
        <v>0</v>
      </c>
      <c r="DY12" s="124">
        <v>0</v>
      </c>
      <c r="DZ12" s="124">
        <v>0</v>
      </c>
      <c r="EA12" s="124">
        <v>0</v>
      </c>
      <c r="EB12" s="124">
        <v>0</v>
      </c>
      <c r="EC12" s="124">
        <v>0</v>
      </c>
      <c r="ED12" s="124">
        <v>0</v>
      </c>
      <c r="EE12" s="124">
        <v>0</v>
      </c>
      <c r="EF12" s="124">
        <v>0</v>
      </c>
      <c r="EG12" s="124">
        <v>0</v>
      </c>
      <c r="EH12" s="124">
        <v>0</v>
      </c>
      <c r="EI12" s="124">
        <v>0</v>
      </c>
      <c r="EJ12" s="124">
        <v>0</v>
      </c>
      <c r="EK12" s="124">
        <v>0</v>
      </c>
      <c r="EL12" s="124">
        <v>0</v>
      </c>
      <c r="EM12" s="124">
        <v>0</v>
      </c>
      <c r="EN12" s="124">
        <v>0</v>
      </c>
      <c r="EO12" s="124">
        <v>0</v>
      </c>
      <c r="EP12" s="124">
        <v>0</v>
      </c>
      <c r="EQ12" s="124">
        <v>0</v>
      </c>
      <c r="ER12" s="124">
        <v>0</v>
      </c>
      <c r="ES12" s="124">
        <v>0</v>
      </c>
      <c r="ET12" s="124">
        <v>0</v>
      </c>
      <c r="EU12" s="124">
        <v>0</v>
      </c>
      <c r="EV12" s="124">
        <v>0</v>
      </c>
      <c r="EW12" s="124">
        <v>0</v>
      </c>
      <c r="EX12" s="124">
        <v>0</v>
      </c>
      <c r="EY12" s="124">
        <v>0</v>
      </c>
      <c r="EZ12" s="124">
        <v>0</v>
      </c>
      <c r="FA12" s="124">
        <v>0</v>
      </c>
      <c r="FB12" s="124">
        <v>0</v>
      </c>
      <c r="FC12" s="124">
        <v>0</v>
      </c>
      <c r="FD12" s="124">
        <v>0</v>
      </c>
      <c r="FE12" s="124">
        <v>0</v>
      </c>
      <c r="FF12" s="124">
        <v>0</v>
      </c>
      <c r="FG12" s="124">
        <v>0</v>
      </c>
      <c r="FH12" s="124">
        <v>0</v>
      </c>
      <c r="FI12" s="124">
        <v>0</v>
      </c>
      <c r="FJ12" s="124">
        <v>0</v>
      </c>
      <c r="FK12" s="124">
        <v>0</v>
      </c>
      <c r="FL12" s="124">
        <v>0</v>
      </c>
      <c r="FM12" s="124">
        <v>0</v>
      </c>
      <c r="FN12" s="124">
        <v>0</v>
      </c>
      <c r="FO12" s="124">
        <v>0</v>
      </c>
      <c r="FP12" s="124">
        <v>0</v>
      </c>
      <c r="FQ12" s="124">
        <v>0</v>
      </c>
      <c r="FR12" s="124">
        <v>0</v>
      </c>
      <c r="FS12" s="124">
        <v>0</v>
      </c>
      <c r="FT12" s="124">
        <v>0</v>
      </c>
      <c r="FU12" s="124">
        <v>0</v>
      </c>
      <c r="FV12" s="124">
        <v>0</v>
      </c>
      <c r="FW12" s="124">
        <v>0</v>
      </c>
      <c r="FX12" s="124">
        <v>0</v>
      </c>
      <c r="FY12" s="124">
        <v>0</v>
      </c>
      <c r="FZ12" s="124">
        <v>0</v>
      </c>
      <c r="GA12" s="124">
        <v>0</v>
      </c>
      <c r="GB12" s="124">
        <v>0</v>
      </c>
      <c r="GC12" s="124">
        <v>0</v>
      </c>
      <c r="GD12" s="124">
        <v>0</v>
      </c>
      <c r="GE12" s="124">
        <v>0</v>
      </c>
      <c r="GF12" s="124">
        <v>0</v>
      </c>
      <c r="GG12" s="124">
        <v>0</v>
      </c>
      <c r="GH12" s="124">
        <v>0</v>
      </c>
      <c r="GI12" s="124">
        <v>0</v>
      </c>
      <c r="GJ12" s="124">
        <v>0</v>
      </c>
      <c r="GK12" s="124">
        <v>0</v>
      </c>
      <c r="GL12" s="124">
        <v>0</v>
      </c>
      <c r="GM12" s="124">
        <v>0</v>
      </c>
      <c r="GN12" s="124">
        <v>0</v>
      </c>
      <c r="GO12" s="124">
        <v>0</v>
      </c>
      <c r="GP12" s="124">
        <v>0</v>
      </c>
      <c r="GQ12" s="124">
        <v>0</v>
      </c>
      <c r="GR12" s="124">
        <v>0</v>
      </c>
      <c r="GS12" s="124">
        <v>0</v>
      </c>
      <c r="GT12" s="124">
        <v>0</v>
      </c>
      <c r="GU12" s="124">
        <v>0</v>
      </c>
      <c r="GV12" s="124">
        <v>0</v>
      </c>
      <c r="GW12" s="124">
        <v>0</v>
      </c>
      <c r="GX12" s="124">
        <v>0</v>
      </c>
      <c r="GY12" s="124">
        <v>0</v>
      </c>
      <c r="GZ12" s="124">
        <v>0</v>
      </c>
      <c r="HA12" s="124">
        <v>0</v>
      </c>
      <c r="HB12" s="124">
        <v>0</v>
      </c>
      <c r="HC12" s="124">
        <v>0</v>
      </c>
      <c r="HD12" s="124">
        <v>0</v>
      </c>
      <c r="HE12" s="124">
        <v>0</v>
      </c>
      <c r="HF12" s="124">
        <v>0</v>
      </c>
      <c r="HG12" s="124">
        <v>0</v>
      </c>
      <c r="HH12" s="124">
        <v>0</v>
      </c>
      <c r="HI12" s="124">
        <v>0</v>
      </c>
      <c r="HJ12" s="124">
        <v>0</v>
      </c>
      <c r="HK12" s="124">
        <v>0</v>
      </c>
      <c r="HL12" s="124">
        <v>0</v>
      </c>
      <c r="HM12" s="124">
        <v>0</v>
      </c>
      <c r="HN12" s="124">
        <v>0</v>
      </c>
      <c r="HO12" s="124">
        <v>0</v>
      </c>
      <c r="HP12" s="124">
        <v>0</v>
      </c>
      <c r="HQ12" s="124">
        <v>0</v>
      </c>
      <c r="HR12" s="124">
        <v>0</v>
      </c>
      <c r="HS12" s="124">
        <v>0</v>
      </c>
      <c r="HT12" s="124">
        <v>0</v>
      </c>
      <c r="HU12" s="124">
        <v>0</v>
      </c>
      <c r="HV12" s="124">
        <v>0</v>
      </c>
      <c r="HW12" s="124">
        <v>0</v>
      </c>
      <c r="HX12" s="124">
        <v>0</v>
      </c>
      <c r="HY12" s="124">
        <v>0</v>
      </c>
      <c r="HZ12" s="124">
        <v>0</v>
      </c>
      <c r="IA12" s="124">
        <v>0</v>
      </c>
      <c r="IB12" s="124">
        <v>0</v>
      </c>
      <c r="IC12" s="124">
        <v>0</v>
      </c>
      <c r="ID12" s="124">
        <v>0</v>
      </c>
      <c r="IE12" s="124">
        <v>0</v>
      </c>
      <c r="IF12" s="124">
        <v>0</v>
      </c>
      <c r="IG12" s="124">
        <v>0</v>
      </c>
      <c r="IH12" s="124">
        <v>0</v>
      </c>
      <c r="II12" s="124">
        <v>0</v>
      </c>
      <c r="IJ12" s="124">
        <v>0</v>
      </c>
      <c r="IK12" s="124">
        <v>0</v>
      </c>
      <c r="IL12" s="124">
        <v>0</v>
      </c>
      <c r="IM12" s="124">
        <v>0</v>
      </c>
      <c r="IN12" s="124">
        <v>0</v>
      </c>
      <c r="IO12" s="124">
        <v>0</v>
      </c>
      <c r="IP12" s="124">
        <v>0</v>
      </c>
      <c r="IQ12" s="124">
        <v>0</v>
      </c>
      <c r="IR12" s="124">
        <v>0</v>
      </c>
      <c r="IS12" s="124">
        <v>0</v>
      </c>
      <c r="IT12" s="124">
        <v>0</v>
      </c>
      <c r="IU12" s="124">
        <v>0</v>
      </c>
      <c r="IV12" s="124">
        <v>0</v>
      </c>
    </row>
    <row r="13" spans="1:256" s="90" customFormat="1" ht="16.5" thickTop="1">
      <c r="A13" s="56" t="s">
        <v>42</v>
      </c>
      <c r="B13" s="122">
        <v>99.33530227515732</v>
      </c>
      <c r="C13" s="122">
        <v>15.751774281540957</v>
      </c>
      <c r="D13" s="122" t="s">
        <v>56</v>
      </c>
      <c r="E13" s="122">
        <v>115.08707655669828</v>
      </c>
      <c r="F13" s="93">
        <v>0</v>
      </c>
      <c r="G13" s="90">
        <v>36.852599995057005</v>
      </c>
      <c r="H13" s="90">
        <v>7.259309057406406</v>
      </c>
      <c r="I13" s="90" t="s">
        <v>56</v>
      </c>
      <c r="J13" s="90">
        <v>44.11190905246341</v>
      </c>
      <c r="K13" s="90">
        <v>0</v>
      </c>
      <c r="L13" s="90">
        <v>32.75033142530931</v>
      </c>
      <c r="M13" s="90">
        <v>0.5709331459880289</v>
      </c>
      <c r="N13" s="90" t="s">
        <v>56</v>
      </c>
      <c r="O13" s="90">
        <v>33.32126457129734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90">
        <v>0</v>
      </c>
      <c r="AU13" s="90">
        <v>0</v>
      </c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0</v>
      </c>
      <c r="BC13" s="90">
        <v>0</v>
      </c>
      <c r="BD13" s="90">
        <v>0</v>
      </c>
      <c r="BE13" s="90">
        <v>0</v>
      </c>
      <c r="BF13" s="90">
        <v>0</v>
      </c>
      <c r="BG13" s="90">
        <v>0</v>
      </c>
      <c r="BH13" s="90">
        <v>0</v>
      </c>
      <c r="BI13" s="90">
        <v>0</v>
      </c>
      <c r="BJ13" s="90">
        <v>0</v>
      </c>
      <c r="BK13" s="90">
        <v>0</v>
      </c>
      <c r="BL13" s="90">
        <v>0</v>
      </c>
      <c r="BM13" s="90">
        <v>0</v>
      </c>
      <c r="BN13" s="90">
        <v>0</v>
      </c>
      <c r="BO13" s="90">
        <v>0</v>
      </c>
      <c r="BP13" s="90">
        <v>0</v>
      </c>
      <c r="BQ13" s="90">
        <v>0</v>
      </c>
      <c r="BR13" s="90">
        <v>0</v>
      </c>
      <c r="BS13" s="90">
        <v>0</v>
      </c>
      <c r="BT13" s="90">
        <v>0</v>
      </c>
      <c r="BU13" s="90">
        <v>0</v>
      </c>
      <c r="BV13" s="90">
        <v>0</v>
      </c>
      <c r="BW13" s="90">
        <v>0</v>
      </c>
      <c r="BX13" s="90">
        <v>0</v>
      </c>
      <c r="BY13" s="90">
        <v>0</v>
      </c>
      <c r="BZ13" s="90">
        <v>0</v>
      </c>
      <c r="CA13" s="90">
        <v>0</v>
      </c>
      <c r="CB13" s="90">
        <v>0</v>
      </c>
      <c r="CC13" s="90">
        <v>0</v>
      </c>
      <c r="CD13" s="90">
        <v>0</v>
      </c>
      <c r="CE13" s="90">
        <v>0</v>
      </c>
      <c r="CF13" s="90">
        <v>0</v>
      </c>
      <c r="CG13" s="90">
        <v>0</v>
      </c>
      <c r="CH13" s="90">
        <v>0</v>
      </c>
      <c r="CI13" s="90">
        <v>0</v>
      </c>
      <c r="CJ13" s="90">
        <v>0</v>
      </c>
      <c r="CK13" s="90">
        <v>0</v>
      </c>
      <c r="CL13" s="90">
        <v>0</v>
      </c>
      <c r="CM13" s="90">
        <v>0</v>
      </c>
      <c r="CN13" s="90">
        <v>0</v>
      </c>
      <c r="CO13" s="90">
        <v>0</v>
      </c>
      <c r="CP13" s="90">
        <v>0</v>
      </c>
      <c r="CQ13" s="90">
        <v>0</v>
      </c>
      <c r="CR13" s="90">
        <v>0</v>
      </c>
      <c r="CS13" s="90">
        <v>0</v>
      </c>
      <c r="CT13" s="90">
        <v>0</v>
      </c>
      <c r="CU13" s="90">
        <v>0</v>
      </c>
      <c r="CV13" s="90">
        <v>0</v>
      </c>
      <c r="CW13" s="90">
        <v>0</v>
      </c>
      <c r="CX13" s="90">
        <v>0</v>
      </c>
      <c r="CY13" s="90">
        <v>0</v>
      </c>
      <c r="CZ13" s="90">
        <v>0</v>
      </c>
      <c r="DA13" s="90">
        <v>0</v>
      </c>
      <c r="DB13" s="90">
        <v>0</v>
      </c>
      <c r="DC13" s="90">
        <v>0</v>
      </c>
      <c r="DD13" s="90">
        <v>0</v>
      </c>
      <c r="DE13" s="90">
        <v>0</v>
      </c>
      <c r="DF13" s="90">
        <v>0</v>
      </c>
      <c r="DG13" s="90">
        <v>0</v>
      </c>
      <c r="DH13" s="90">
        <v>0</v>
      </c>
      <c r="DI13" s="90">
        <v>0</v>
      </c>
      <c r="DJ13" s="90">
        <v>0</v>
      </c>
      <c r="DK13" s="90">
        <v>0</v>
      </c>
      <c r="DL13" s="90">
        <v>0</v>
      </c>
      <c r="DM13" s="90">
        <v>0</v>
      </c>
      <c r="DN13" s="90">
        <v>0</v>
      </c>
      <c r="DO13" s="90">
        <v>0</v>
      </c>
      <c r="DP13" s="90">
        <v>0</v>
      </c>
      <c r="DQ13" s="90">
        <v>0</v>
      </c>
      <c r="DR13" s="90">
        <v>0</v>
      </c>
      <c r="DS13" s="90">
        <v>0</v>
      </c>
      <c r="DT13" s="90">
        <v>0</v>
      </c>
      <c r="DU13" s="90">
        <v>0</v>
      </c>
      <c r="DV13" s="90">
        <v>0</v>
      </c>
      <c r="DW13" s="90">
        <v>0</v>
      </c>
      <c r="DX13" s="90">
        <v>0</v>
      </c>
      <c r="DY13" s="90">
        <v>0</v>
      </c>
      <c r="DZ13" s="90">
        <v>0</v>
      </c>
      <c r="EA13" s="90">
        <v>0</v>
      </c>
      <c r="EB13" s="90">
        <v>0</v>
      </c>
      <c r="EC13" s="90">
        <v>0</v>
      </c>
      <c r="ED13" s="90">
        <v>0</v>
      </c>
      <c r="EE13" s="90">
        <v>0</v>
      </c>
      <c r="EF13" s="90">
        <v>0</v>
      </c>
      <c r="EG13" s="90">
        <v>0</v>
      </c>
      <c r="EH13" s="90">
        <v>0</v>
      </c>
      <c r="EI13" s="90">
        <v>0</v>
      </c>
      <c r="EJ13" s="90">
        <v>0</v>
      </c>
      <c r="EK13" s="90">
        <v>0</v>
      </c>
      <c r="EL13" s="90">
        <v>0</v>
      </c>
      <c r="EM13" s="90">
        <v>0</v>
      </c>
      <c r="EN13" s="90">
        <v>0</v>
      </c>
      <c r="EO13" s="90">
        <v>0</v>
      </c>
      <c r="EP13" s="90">
        <v>0</v>
      </c>
      <c r="EQ13" s="90">
        <v>0</v>
      </c>
      <c r="ER13" s="90">
        <v>0</v>
      </c>
      <c r="ES13" s="90">
        <v>0</v>
      </c>
      <c r="ET13" s="90">
        <v>0</v>
      </c>
      <c r="EU13" s="90">
        <v>0</v>
      </c>
      <c r="EV13" s="90">
        <v>0</v>
      </c>
      <c r="EW13" s="90">
        <v>0</v>
      </c>
      <c r="EX13" s="90">
        <v>0</v>
      </c>
      <c r="EY13" s="90">
        <v>0</v>
      </c>
      <c r="EZ13" s="90">
        <v>0</v>
      </c>
      <c r="FA13" s="90">
        <v>0</v>
      </c>
      <c r="FB13" s="90">
        <v>0</v>
      </c>
      <c r="FC13" s="90">
        <v>0</v>
      </c>
      <c r="FD13" s="90">
        <v>0</v>
      </c>
      <c r="FE13" s="90">
        <v>0</v>
      </c>
      <c r="FF13" s="90">
        <v>0</v>
      </c>
      <c r="FG13" s="90">
        <v>0</v>
      </c>
      <c r="FH13" s="90">
        <v>0</v>
      </c>
      <c r="FI13" s="90">
        <v>0</v>
      </c>
      <c r="FJ13" s="90">
        <v>0</v>
      </c>
      <c r="FK13" s="90">
        <v>0</v>
      </c>
      <c r="FL13" s="90">
        <v>0</v>
      </c>
      <c r="FM13" s="90">
        <v>0</v>
      </c>
      <c r="FN13" s="90">
        <v>0</v>
      </c>
      <c r="FO13" s="90">
        <v>0</v>
      </c>
      <c r="FP13" s="90">
        <v>0</v>
      </c>
      <c r="FQ13" s="90">
        <v>0</v>
      </c>
      <c r="FR13" s="90">
        <v>0</v>
      </c>
      <c r="FS13" s="90">
        <v>0</v>
      </c>
      <c r="FT13" s="90">
        <v>0</v>
      </c>
      <c r="FU13" s="90">
        <v>0</v>
      </c>
      <c r="FV13" s="90">
        <v>0</v>
      </c>
      <c r="FW13" s="90">
        <v>0</v>
      </c>
      <c r="FX13" s="90">
        <v>0</v>
      </c>
      <c r="FY13" s="90">
        <v>0</v>
      </c>
      <c r="FZ13" s="90">
        <v>0</v>
      </c>
      <c r="GA13" s="90">
        <v>0</v>
      </c>
      <c r="GB13" s="90">
        <v>0</v>
      </c>
      <c r="GC13" s="90">
        <v>0</v>
      </c>
      <c r="GD13" s="90">
        <v>0</v>
      </c>
      <c r="GE13" s="90">
        <v>0</v>
      </c>
      <c r="GF13" s="90">
        <v>0</v>
      </c>
      <c r="GG13" s="90">
        <v>0</v>
      </c>
      <c r="GH13" s="90">
        <v>0</v>
      </c>
      <c r="GI13" s="90">
        <v>0</v>
      </c>
      <c r="GJ13" s="90">
        <v>0</v>
      </c>
      <c r="GK13" s="90">
        <v>0</v>
      </c>
      <c r="GL13" s="90">
        <v>0</v>
      </c>
      <c r="GM13" s="90">
        <v>0</v>
      </c>
      <c r="GN13" s="90">
        <v>0</v>
      </c>
      <c r="GO13" s="90">
        <v>0</v>
      </c>
      <c r="GP13" s="90">
        <v>0</v>
      </c>
      <c r="GQ13" s="90">
        <v>0</v>
      </c>
      <c r="GR13" s="90">
        <v>0</v>
      </c>
      <c r="GS13" s="90">
        <v>0</v>
      </c>
      <c r="GT13" s="90">
        <v>0</v>
      </c>
      <c r="GU13" s="90">
        <v>0</v>
      </c>
      <c r="GV13" s="90">
        <v>0</v>
      </c>
      <c r="GW13" s="90">
        <v>0</v>
      </c>
      <c r="GX13" s="90">
        <v>0</v>
      </c>
      <c r="GY13" s="90">
        <v>0</v>
      </c>
      <c r="GZ13" s="90">
        <v>0</v>
      </c>
      <c r="HA13" s="90">
        <v>0</v>
      </c>
      <c r="HB13" s="90">
        <v>0</v>
      </c>
      <c r="HC13" s="90">
        <v>0</v>
      </c>
      <c r="HD13" s="90">
        <v>0</v>
      </c>
      <c r="HE13" s="90">
        <v>0</v>
      </c>
      <c r="HF13" s="90">
        <v>0</v>
      </c>
      <c r="HG13" s="90">
        <v>0</v>
      </c>
      <c r="HH13" s="90">
        <v>0</v>
      </c>
      <c r="HI13" s="90">
        <v>0</v>
      </c>
      <c r="HJ13" s="90">
        <v>0</v>
      </c>
      <c r="HK13" s="90">
        <v>0</v>
      </c>
      <c r="HL13" s="90">
        <v>0</v>
      </c>
      <c r="HM13" s="90">
        <v>0</v>
      </c>
      <c r="HN13" s="90">
        <v>0</v>
      </c>
      <c r="HO13" s="90">
        <v>0</v>
      </c>
      <c r="HP13" s="90">
        <v>0</v>
      </c>
      <c r="HQ13" s="90">
        <v>0</v>
      </c>
      <c r="HR13" s="90">
        <v>0</v>
      </c>
      <c r="HS13" s="90">
        <v>0</v>
      </c>
      <c r="HT13" s="90">
        <v>0</v>
      </c>
      <c r="HU13" s="90">
        <v>0</v>
      </c>
      <c r="HV13" s="90">
        <v>0</v>
      </c>
      <c r="HW13" s="90">
        <v>0</v>
      </c>
      <c r="HX13" s="90">
        <v>0</v>
      </c>
      <c r="HY13" s="90">
        <v>0</v>
      </c>
      <c r="HZ13" s="90">
        <v>0</v>
      </c>
      <c r="IA13" s="90">
        <v>0</v>
      </c>
      <c r="IB13" s="90">
        <v>0</v>
      </c>
      <c r="IC13" s="90">
        <v>0</v>
      </c>
      <c r="ID13" s="90">
        <v>0</v>
      </c>
      <c r="IE13" s="90">
        <v>0</v>
      </c>
      <c r="IF13" s="90">
        <v>0</v>
      </c>
      <c r="IG13" s="90">
        <v>0</v>
      </c>
      <c r="IH13" s="90">
        <v>0</v>
      </c>
      <c r="II13" s="90">
        <v>0</v>
      </c>
      <c r="IJ13" s="90">
        <v>0</v>
      </c>
      <c r="IK13" s="90">
        <v>0</v>
      </c>
      <c r="IL13" s="90">
        <v>0</v>
      </c>
      <c r="IM13" s="90">
        <v>0</v>
      </c>
      <c r="IN13" s="90">
        <v>0</v>
      </c>
      <c r="IO13" s="90">
        <v>0</v>
      </c>
      <c r="IP13" s="90">
        <v>0</v>
      </c>
      <c r="IQ13" s="90">
        <v>0</v>
      </c>
      <c r="IR13" s="90">
        <v>0</v>
      </c>
      <c r="IS13" s="90">
        <v>0</v>
      </c>
      <c r="IT13" s="90">
        <v>0</v>
      </c>
      <c r="IU13" s="90">
        <v>0</v>
      </c>
      <c r="IV13" s="90">
        <v>0</v>
      </c>
    </row>
    <row r="14" spans="1:256" s="90" customFormat="1" ht="16.5" thickBot="1">
      <c r="A14" s="126" t="s">
        <v>43</v>
      </c>
      <c r="B14" s="127">
        <v>0.1278107748869377</v>
      </c>
      <c r="C14" s="127">
        <v>0.011279865766072974</v>
      </c>
      <c r="D14" s="128" t="s">
        <v>56</v>
      </c>
      <c r="E14" s="127">
        <v>0.052946302986765705</v>
      </c>
      <c r="F14" s="94">
        <v>0</v>
      </c>
      <c r="G14" s="90">
        <v>0.12894977180583939</v>
      </c>
      <c r="H14" s="90">
        <v>0.015960683374355706</v>
      </c>
      <c r="I14" s="90" t="s">
        <v>56</v>
      </c>
      <c r="J14" s="90">
        <v>0.05956120397875069</v>
      </c>
      <c r="K14" s="90">
        <v>0</v>
      </c>
      <c r="L14" s="90">
        <v>0.12260531381143049</v>
      </c>
      <c r="M14" s="90">
        <v>0.0015373411546434725</v>
      </c>
      <c r="N14" s="90" t="s">
        <v>56</v>
      </c>
      <c r="O14" s="90">
        <v>0.05218703388002972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</v>
      </c>
      <c r="AV14" s="90">
        <v>0</v>
      </c>
      <c r="AW14" s="90">
        <v>0</v>
      </c>
      <c r="AX14" s="90">
        <v>0</v>
      </c>
      <c r="AY14" s="90">
        <v>0</v>
      </c>
      <c r="AZ14" s="90">
        <v>0</v>
      </c>
      <c r="BA14" s="90">
        <v>0</v>
      </c>
      <c r="BB14" s="90">
        <v>0</v>
      </c>
      <c r="BC14" s="90">
        <v>0</v>
      </c>
      <c r="BD14" s="90">
        <v>0</v>
      </c>
      <c r="BE14" s="90">
        <v>0</v>
      </c>
      <c r="BF14" s="90">
        <v>0</v>
      </c>
      <c r="BG14" s="90">
        <v>0</v>
      </c>
      <c r="BH14" s="90">
        <v>0</v>
      </c>
      <c r="BI14" s="90">
        <v>0</v>
      </c>
      <c r="BJ14" s="90">
        <v>0</v>
      </c>
      <c r="BK14" s="90">
        <v>0</v>
      </c>
      <c r="BL14" s="90">
        <v>0</v>
      </c>
      <c r="BM14" s="90">
        <v>0</v>
      </c>
      <c r="BN14" s="90">
        <v>0</v>
      </c>
      <c r="BO14" s="90">
        <v>0</v>
      </c>
      <c r="BP14" s="90">
        <v>0</v>
      </c>
      <c r="BQ14" s="90">
        <v>0</v>
      </c>
      <c r="BR14" s="90">
        <v>0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</v>
      </c>
      <c r="BZ14" s="90">
        <v>0</v>
      </c>
      <c r="CA14" s="90">
        <v>0</v>
      </c>
      <c r="CB14" s="90">
        <v>0</v>
      </c>
      <c r="CC14" s="90">
        <v>0</v>
      </c>
      <c r="CD14" s="90">
        <v>0</v>
      </c>
      <c r="CE14" s="90">
        <v>0</v>
      </c>
      <c r="CF14" s="90">
        <v>0</v>
      </c>
      <c r="CG14" s="90">
        <v>0</v>
      </c>
      <c r="CH14" s="90">
        <v>0</v>
      </c>
      <c r="CI14" s="90">
        <v>0</v>
      </c>
      <c r="CJ14" s="90">
        <v>0</v>
      </c>
      <c r="CK14" s="90">
        <v>0</v>
      </c>
      <c r="CL14" s="90">
        <v>0</v>
      </c>
      <c r="CM14" s="90">
        <v>0</v>
      </c>
      <c r="CN14" s="90">
        <v>0</v>
      </c>
      <c r="CO14" s="90">
        <v>0</v>
      </c>
      <c r="CP14" s="90">
        <v>0</v>
      </c>
      <c r="CQ14" s="90">
        <v>0</v>
      </c>
      <c r="CR14" s="90">
        <v>0</v>
      </c>
      <c r="CS14" s="90">
        <v>0</v>
      </c>
      <c r="CT14" s="90">
        <v>0</v>
      </c>
      <c r="CU14" s="90">
        <v>0</v>
      </c>
      <c r="CV14" s="90">
        <v>0</v>
      </c>
      <c r="CW14" s="90">
        <v>0</v>
      </c>
      <c r="CX14" s="90">
        <v>0</v>
      </c>
      <c r="CY14" s="90">
        <v>0</v>
      </c>
      <c r="CZ14" s="90">
        <v>0</v>
      </c>
      <c r="DA14" s="90">
        <v>0</v>
      </c>
      <c r="DB14" s="90">
        <v>0</v>
      </c>
      <c r="DC14" s="90">
        <v>0</v>
      </c>
      <c r="DD14" s="90">
        <v>0</v>
      </c>
      <c r="DE14" s="90">
        <v>0</v>
      </c>
      <c r="DF14" s="90">
        <v>0</v>
      </c>
      <c r="DG14" s="90">
        <v>0</v>
      </c>
      <c r="DH14" s="90">
        <v>0</v>
      </c>
      <c r="DI14" s="90">
        <v>0</v>
      </c>
      <c r="DJ14" s="90">
        <v>0</v>
      </c>
      <c r="DK14" s="90">
        <v>0</v>
      </c>
      <c r="DL14" s="90">
        <v>0</v>
      </c>
      <c r="DM14" s="90">
        <v>0</v>
      </c>
      <c r="DN14" s="90">
        <v>0</v>
      </c>
      <c r="DO14" s="90">
        <v>0</v>
      </c>
      <c r="DP14" s="90">
        <v>0</v>
      </c>
      <c r="DQ14" s="90">
        <v>0</v>
      </c>
      <c r="DR14" s="90">
        <v>0</v>
      </c>
      <c r="DS14" s="90">
        <v>0</v>
      </c>
      <c r="DT14" s="90">
        <v>0</v>
      </c>
      <c r="DU14" s="90">
        <v>0</v>
      </c>
      <c r="DV14" s="90">
        <v>0</v>
      </c>
      <c r="DW14" s="90">
        <v>0</v>
      </c>
      <c r="DX14" s="90">
        <v>0</v>
      </c>
      <c r="DY14" s="90">
        <v>0</v>
      </c>
      <c r="DZ14" s="90">
        <v>0</v>
      </c>
      <c r="EA14" s="90">
        <v>0</v>
      </c>
      <c r="EB14" s="90">
        <v>0</v>
      </c>
      <c r="EC14" s="90">
        <v>0</v>
      </c>
      <c r="ED14" s="90">
        <v>0</v>
      </c>
      <c r="EE14" s="90">
        <v>0</v>
      </c>
      <c r="EF14" s="90">
        <v>0</v>
      </c>
      <c r="EG14" s="90">
        <v>0</v>
      </c>
      <c r="EH14" s="90">
        <v>0</v>
      </c>
      <c r="EI14" s="90">
        <v>0</v>
      </c>
      <c r="EJ14" s="90">
        <v>0</v>
      </c>
      <c r="EK14" s="90">
        <v>0</v>
      </c>
      <c r="EL14" s="90">
        <v>0</v>
      </c>
      <c r="EM14" s="90">
        <v>0</v>
      </c>
      <c r="EN14" s="90">
        <v>0</v>
      </c>
      <c r="EO14" s="90">
        <v>0</v>
      </c>
      <c r="EP14" s="90">
        <v>0</v>
      </c>
      <c r="EQ14" s="90">
        <v>0</v>
      </c>
      <c r="ER14" s="90">
        <v>0</v>
      </c>
      <c r="ES14" s="90">
        <v>0</v>
      </c>
      <c r="ET14" s="90">
        <v>0</v>
      </c>
      <c r="EU14" s="90">
        <v>0</v>
      </c>
      <c r="EV14" s="90">
        <v>0</v>
      </c>
      <c r="EW14" s="90">
        <v>0</v>
      </c>
      <c r="EX14" s="90">
        <v>0</v>
      </c>
      <c r="EY14" s="90">
        <v>0</v>
      </c>
      <c r="EZ14" s="90">
        <v>0</v>
      </c>
      <c r="FA14" s="90">
        <v>0</v>
      </c>
      <c r="FB14" s="90">
        <v>0</v>
      </c>
      <c r="FC14" s="90">
        <v>0</v>
      </c>
      <c r="FD14" s="90">
        <v>0</v>
      </c>
      <c r="FE14" s="90">
        <v>0</v>
      </c>
      <c r="FF14" s="90">
        <v>0</v>
      </c>
      <c r="FG14" s="90">
        <v>0</v>
      </c>
      <c r="FH14" s="90">
        <v>0</v>
      </c>
      <c r="FI14" s="90">
        <v>0</v>
      </c>
      <c r="FJ14" s="90">
        <v>0</v>
      </c>
      <c r="FK14" s="90">
        <v>0</v>
      </c>
      <c r="FL14" s="90">
        <v>0</v>
      </c>
      <c r="FM14" s="90">
        <v>0</v>
      </c>
      <c r="FN14" s="90">
        <v>0</v>
      </c>
      <c r="FO14" s="90">
        <v>0</v>
      </c>
      <c r="FP14" s="90">
        <v>0</v>
      </c>
      <c r="FQ14" s="90">
        <v>0</v>
      </c>
      <c r="FR14" s="90">
        <v>0</v>
      </c>
      <c r="FS14" s="90">
        <v>0</v>
      </c>
      <c r="FT14" s="90">
        <v>0</v>
      </c>
      <c r="FU14" s="90">
        <v>0</v>
      </c>
      <c r="FV14" s="90">
        <v>0</v>
      </c>
      <c r="FW14" s="90">
        <v>0</v>
      </c>
      <c r="FX14" s="90">
        <v>0</v>
      </c>
      <c r="FY14" s="90">
        <v>0</v>
      </c>
      <c r="FZ14" s="90">
        <v>0</v>
      </c>
      <c r="GA14" s="90">
        <v>0</v>
      </c>
      <c r="GB14" s="90">
        <v>0</v>
      </c>
      <c r="GC14" s="90">
        <v>0</v>
      </c>
      <c r="GD14" s="90">
        <v>0</v>
      </c>
      <c r="GE14" s="90">
        <v>0</v>
      </c>
      <c r="GF14" s="90">
        <v>0</v>
      </c>
      <c r="GG14" s="90">
        <v>0</v>
      </c>
      <c r="GH14" s="90">
        <v>0</v>
      </c>
      <c r="GI14" s="90">
        <v>0</v>
      </c>
      <c r="GJ14" s="90">
        <v>0</v>
      </c>
      <c r="GK14" s="90">
        <v>0</v>
      </c>
      <c r="GL14" s="90">
        <v>0</v>
      </c>
      <c r="GM14" s="90">
        <v>0</v>
      </c>
      <c r="GN14" s="90">
        <v>0</v>
      </c>
      <c r="GO14" s="90">
        <v>0</v>
      </c>
      <c r="GP14" s="90">
        <v>0</v>
      </c>
      <c r="GQ14" s="90">
        <v>0</v>
      </c>
      <c r="GR14" s="90">
        <v>0</v>
      </c>
      <c r="GS14" s="90">
        <v>0</v>
      </c>
      <c r="GT14" s="90">
        <v>0</v>
      </c>
      <c r="GU14" s="90">
        <v>0</v>
      </c>
      <c r="GV14" s="90">
        <v>0</v>
      </c>
      <c r="GW14" s="90">
        <v>0</v>
      </c>
      <c r="GX14" s="90">
        <v>0</v>
      </c>
      <c r="GY14" s="90">
        <v>0</v>
      </c>
      <c r="GZ14" s="90">
        <v>0</v>
      </c>
      <c r="HA14" s="90">
        <v>0</v>
      </c>
      <c r="HB14" s="90">
        <v>0</v>
      </c>
      <c r="HC14" s="90">
        <v>0</v>
      </c>
      <c r="HD14" s="90">
        <v>0</v>
      </c>
      <c r="HE14" s="90">
        <v>0</v>
      </c>
      <c r="HF14" s="90">
        <v>0</v>
      </c>
      <c r="HG14" s="90">
        <v>0</v>
      </c>
      <c r="HH14" s="90">
        <v>0</v>
      </c>
      <c r="HI14" s="90">
        <v>0</v>
      </c>
      <c r="HJ14" s="90">
        <v>0</v>
      </c>
      <c r="HK14" s="90">
        <v>0</v>
      </c>
      <c r="HL14" s="90">
        <v>0</v>
      </c>
      <c r="HM14" s="90">
        <v>0</v>
      </c>
      <c r="HN14" s="90">
        <v>0</v>
      </c>
      <c r="HO14" s="90">
        <v>0</v>
      </c>
      <c r="HP14" s="90">
        <v>0</v>
      </c>
      <c r="HQ14" s="90">
        <v>0</v>
      </c>
      <c r="HR14" s="90">
        <v>0</v>
      </c>
      <c r="HS14" s="90">
        <v>0</v>
      </c>
      <c r="HT14" s="90">
        <v>0</v>
      </c>
      <c r="HU14" s="90">
        <v>0</v>
      </c>
      <c r="HV14" s="90">
        <v>0</v>
      </c>
      <c r="HW14" s="90">
        <v>0</v>
      </c>
      <c r="HX14" s="90">
        <v>0</v>
      </c>
      <c r="HY14" s="90">
        <v>0</v>
      </c>
      <c r="HZ14" s="90">
        <v>0</v>
      </c>
      <c r="IA14" s="90">
        <v>0</v>
      </c>
      <c r="IB14" s="90">
        <v>0</v>
      </c>
      <c r="IC14" s="90">
        <v>0</v>
      </c>
      <c r="ID14" s="90">
        <v>0</v>
      </c>
      <c r="IE14" s="90">
        <v>0</v>
      </c>
      <c r="IF14" s="90">
        <v>0</v>
      </c>
      <c r="IG14" s="90">
        <v>0</v>
      </c>
      <c r="IH14" s="90">
        <v>0</v>
      </c>
      <c r="II14" s="90">
        <v>0</v>
      </c>
      <c r="IJ14" s="90">
        <v>0</v>
      </c>
      <c r="IK14" s="90">
        <v>0</v>
      </c>
      <c r="IL14" s="90">
        <v>0</v>
      </c>
      <c r="IM14" s="90">
        <v>0</v>
      </c>
      <c r="IN14" s="90">
        <v>0</v>
      </c>
      <c r="IO14" s="90">
        <v>0</v>
      </c>
      <c r="IP14" s="90">
        <v>0</v>
      </c>
      <c r="IQ14" s="90">
        <v>0</v>
      </c>
      <c r="IR14" s="90">
        <v>0</v>
      </c>
      <c r="IS14" s="90">
        <v>0</v>
      </c>
      <c r="IT14" s="90">
        <v>0</v>
      </c>
      <c r="IU14" s="90">
        <v>0</v>
      </c>
      <c r="IV14" s="90">
        <v>0</v>
      </c>
    </row>
    <row r="15" spans="1:6" s="90" customFormat="1" ht="43.5" customHeight="1" thickTop="1">
      <c r="A15" s="172"/>
      <c r="B15" s="172"/>
      <c r="C15" s="172"/>
      <c r="D15" s="172"/>
      <c r="E15" s="172"/>
      <c r="F15" s="95"/>
    </row>
    <row r="16" spans="1:6" s="90" customFormat="1" ht="15.75">
      <c r="A16" s="110"/>
      <c r="B16" s="111"/>
      <c r="C16" s="111"/>
      <c r="D16" s="111"/>
      <c r="E16" s="111"/>
      <c r="F16" s="92"/>
    </row>
    <row r="17" spans="1:6" s="90" customFormat="1" ht="15.75">
      <c r="A17" s="102"/>
      <c r="B17" s="113"/>
      <c r="C17" s="113"/>
      <c r="D17" s="113"/>
      <c r="E17" s="113"/>
      <c r="F17" s="92"/>
    </row>
    <row r="18" spans="1:6" s="90" customFormat="1" ht="15.75">
      <c r="A18" s="114"/>
      <c r="B18" s="115"/>
      <c r="C18" s="115"/>
      <c r="D18" s="115"/>
      <c r="E18" s="115"/>
      <c r="F18" s="89"/>
    </row>
    <row r="19" spans="1:6" s="90" customFormat="1" ht="15.75">
      <c r="A19" s="114"/>
      <c r="B19" s="115"/>
      <c r="C19" s="115"/>
      <c r="D19" s="115"/>
      <c r="E19" s="115"/>
      <c r="F19" s="89"/>
    </row>
    <row r="20" spans="1:6" s="90" customFormat="1" ht="15.75">
      <c r="A20" s="118"/>
      <c r="B20" s="119"/>
      <c r="C20" s="119"/>
      <c r="D20" s="119"/>
      <c r="E20" s="106"/>
      <c r="F20" s="93"/>
    </row>
    <row r="21" spans="1:6" s="90" customFormat="1" ht="15.75">
      <c r="A21" s="105"/>
      <c r="B21" s="106"/>
      <c r="C21" s="106"/>
      <c r="D21" s="106"/>
      <c r="E21" s="106"/>
      <c r="F21" s="93"/>
    </row>
    <row r="22" spans="1:6" s="90" customFormat="1" ht="15.75">
      <c r="A22" s="107"/>
      <c r="B22" s="108"/>
      <c r="C22" s="108"/>
      <c r="D22" s="108"/>
      <c r="E22" s="108"/>
      <c r="F22" s="94"/>
    </row>
    <row r="23" spans="1:6" s="90" customFormat="1" ht="15.75">
      <c r="A23" s="107"/>
      <c r="B23" s="109"/>
      <c r="C23" s="109"/>
      <c r="D23" s="109"/>
      <c r="E23" s="109"/>
      <c r="F23" s="95"/>
    </row>
    <row r="24" spans="1:6" s="90" customFormat="1" ht="15.75">
      <c r="A24" s="110"/>
      <c r="B24" s="111"/>
      <c r="C24" s="111"/>
      <c r="D24" s="111"/>
      <c r="E24" s="111"/>
      <c r="F24" s="89"/>
    </row>
    <row r="25" spans="1:6" s="90" customFormat="1" ht="15.75">
      <c r="A25" s="112"/>
      <c r="B25" s="113"/>
      <c r="C25" s="113"/>
      <c r="D25" s="113"/>
      <c r="E25" s="113"/>
      <c r="F25" s="92"/>
    </row>
    <row r="26" spans="1:6" s="90" customFormat="1" ht="17.25" customHeight="1">
      <c r="A26" s="114"/>
      <c r="B26" s="115"/>
      <c r="C26" s="115"/>
      <c r="D26" s="115"/>
      <c r="E26" s="115"/>
      <c r="F26" s="89"/>
    </row>
    <row r="27" spans="1:6" s="90" customFormat="1" ht="15.75">
      <c r="A27" s="112"/>
      <c r="B27" s="116"/>
      <c r="C27" s="116"/>
      <c r="D27" s="116"/>
      <c r="E27" s="116"/>
      <c r="F27" s="96"/>
    </row>
    <row r="28" spans="1:6" s="90" customFormat="1" ht="15.75">
      <c r="A28" s="110"/>
      <c r="B28" s="117"/>
      <c r="C28" s="117"/>
      <c r="D28" s="117"/>
      <c r="E28" s="117"/>
      <c r="F28" s="92"/>
    </row>
    <row r="29" spans="1:5" s="90" customFormat="1" ht="14.25">
      <c r="A29" s="112"/>
      <c r="B29" s="116"/>
      <c r="C29" s="116"/>
      <c r="D29" s="116"/>
      <c r="E29" s="116"/>
    </row>
    <row r="30" spans="1:5" s="90" customFormat="1" ht="15">
      <c r="A30" s="110"/>
      <c r="B30" s="117"/>
      <c r="C30" s="117"/>
      <c r="D30" s="117"/>
      <c r="E30" s="117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</sheetData>
  <sheetProtection/>
  <mergeCells count="3">
    <mergeCell ref="A2:C3"/>
    <mergeCell ref="B8:E8"/>
    <mergeCell ref="A15:E15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V47"/>
  <sheetViews>
    <sheetView showGridLines="0" zoomScalePageLayoutView="0" workbookViewId="0" topLeftCell="A13">
      <selection activeCell="E40" sqref="E40"/>
    </sheetView>
  </sheetViews>
  <sheetFormatPr defaultColWidth="0" defaultRowHeight="12.75"/>
  <cols>
    <col min="1" max="1" width="52.00390625" style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27"/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18">
      <c r="A3" s="30" t="s">
        <v>12</v>
      </c>
      <c r="B3" s="28"/>
      <c r="C3" s="28"/>
      <c r="D3" s="28"/>
      <c r="E3" s="28"/>
    </row>
    <row r="4" spans="1:5" ht="14.25">
      <c r="A4" s="27"/>
      <c r="B4" s="31"/>
      <c r="C4" s="31"/>
      <c r="D4" s="31"/>
      <c r="E4" s="28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4" t="str">
        <f>+' PYG'!C7</f>
        <v>1T 18</v>
      </c>
      <c r="C7" s="24" t="str">
        <f>+' PYG'!D7</f>
        <v>1S 18</v>
      </c>
      <c r="D7" s="24" t="str">
        <f>+' PYG'!E7</f>
        <v>9M 18</v>
      </c>
      <c r="E7" s="24">
        <f>+' PYG'!F7</f>
        <v>2018</v>
      </c>
    </row>
    <row r="8" spans="1:5" s="21" customFormat="1" ht="12" thickBot="1">
      <c r="A8" s="22"/>
      <c r="B8" s="25" t="s">
        <v>0</v>
      </c>
      <c r="C8" s="25" t="s">
        <v>0</v>
      </c>
      <c r="D8" s="25" t="s">
        <v>0</v>
      </c>
      <c r="E8" s="25" t="s">
        <v>0</v>
      </c>
    </row>
    <row r="9" spans="1:5" ht="15" customHeight="1" thickTop="1">
      <c r="A9" s="35" t="s">
        <v>57</v>
      </c>
      <c r="B9" s="36">
        <v>100.84</v>
      </c>
      <c r="C9" s="36">
        <v>98.868</v>
      </c>
      <c r="D9" s="36">
        <v>100.722</v>
      </c>
      <c r="E9" s="36"/>
    </row>
    <row r="10" spans="1:5" ht="15" customHeight="1">
      <c r="A10" s="35" t="s">
        <v>54</v>
      </c>
      <c r="B10" s="36">
        <v>1.5</v>
      </c>
      <c r="C10" s="36">
        <v>1.439</v>
      </c>
      <c r="D10" s="36">
        <v>1.416</v>
      </c>
      <c r="E10" s="36"/>
    </row>
    <row r="11" spans="1:5" ht="14.25">
      <c r="A11" s="35" t="s">
        <v>58</v>
      </c>
      <c r="B11" s="36">
        <v>346.523</v>
      </c>
      <c r="C11" s="36">
        <v>345.302</v>
      </c>
      <c r="D11" s="36">
        <v>346.519</v>
      </c>
      <c r="E11" s="36"/>
    </row>
    <row r="12" spans="1:5" ht="14.25">
      <c r="A12" s="35" t="s">
        <v>59</v>
      </c>
      <c r="B12" s="36">
        <v>237.378</v>
      </c>
      <c r="C12" s="36">
        <v>230.735029</v>
      </c>
      <c r="D12" s="36">
        <v>226.223</v>
      </c>
      <c r="E12" s="36"/>
    </row>
    <row r="13" spans="1:5" ht="14.25">
      <c r="A13" s="35" t="s">
        <v>60</v>
      </c>
      <c r="B13" s="36">
        <v>803.041</v>
      </c>
      <c r="C13" s="36">
        <v>805.298</v>
      </c>
      <c r="D13" s="36">
        <v>831.56</v>
      </c>
      <c r="E13" s="36"/>
    </row>
    <row r="14" spans="1:5" ht="14.25">
      <c r="A14" s="78" t="s">
        <v>61</v>
      </c>
      <c r="B14" s="36">
        <v>170.651</v>
      </c>
      <c r="C14" s="36">
        <v>170.324</v>
      </c>
      <c r="D14" s="36">
        <v>161.336</v>
      </c>
      <c r="E14" s="36"/>
    </row>
    <row r="15" spans="1:5" s="13" customFormat="1" ht="15">
      <c r="A15" s="34" t="s">
        <v>62</v>
      </c>
      <c r="B15" s="62">
        <v>1659.9330000000002</v>
      </c>
      <c r="C15" s="62">
        <v>1651.9660290000002</v>
      </c>
      <c r="D15" s="62">
        <v>1667.776</v>
      </c>
      <c r="E15" s="62"/>
    </row>
    <row r="16" spans="1:5" s="13" customFormat="1" ht="14.25">
      <c r="A16" s="35" t="s">
        <v>25</v>
      </c>
      <c r="B16" s="36">
        <v>26.714</v>
      </c>
      <c r="C16" s="36">
        <v>24.428</v>
      </c>
      <c r="D16" s="36">
        <v>23.577</v>
      </c>
      <c r="E16" s="36"/>
    </row>
    <row r="17" spans="1:5" ht="14.25">
      <c r="A17" s="35" t="s">
        <v>63</v>
      </c>
      <c r="B17" s="36">
        <v>1219.971</v>
      </c>
      <c r="C17" s="36">
        <v>1292.015</v>
      </c>
      <c r="D17" s="36">
        <v>1303.316</v>
      </c>
      <c r="E17" s="36"/>
    </row>
    <row r="18" spans="1:5" ht="14.25">
      <c r="A18" s="35" t="s">
        <v>64</v>
      </c>
      <c r="B18" s="36">
        <v>132.513</v>
      </c>
      <c r="C18" s="36">
        <v>147.168</v>
      </c>
      <c r="D18" s="36">
        <v>142.138</v>
      </c>
      <c r="E18" s="36"/>
    </row>
    <row r="19" spans="1:5" ht="14.25" hidden="1">
      <c r="A19" s="35"/>
      <c r="B19" s="36"/>
      <c r="C19" s="36">
        <v>0</v>
      </c>
      <c r="D19" s="36">
        <v>0</v>
      </c>
      <c r="E19" s="36"/>
    </row>
    <row r="20" spans="1:5" ht="14.25">
      <c r="A20" s="78" t="s">
        <v>65</v>
      </c>
      <c r="B20" s="36">
        <v>753.576</v>
      </c>
      <c r="C20" s="36">
        <v>945.985</v>
      </c>
      <c r="D20" s="36">
        <v>857.594</v>
      </c>
      <c r="E20" s="36"/>
    </row>
    <row r="21" spans="1:5" s="13" customFormat="1" ht="15">
      <c r="A21" s="34" t="s">
        <v>66</v>
      </c>
      <c r="B21" s="62">
        <v>2132.774</v>
      </c>
      <c r="C21" s="62">
        <v>2409.5960000000005</v>
      </c>
      <c r="D21" s="62">
        <v>2326.625</v>
      </c>
      <c r="E21" s="62"/>
    </row>
    <row r="22" spans="1:5" ht="15.75" thickBot="1">
      <c r="A22" s="37" t="s">
        <v>67</v>
      </c>
      <c r="B22" s="37">
        <v>3792.7070000000003</v>
      </c>
      <c r="C22" s="37">
        <v>4061.5620290000006</v>
      </c>
      <c r="D22" s="37">
        <v>3994.401</v>
      </c>
      <c r="E22" s="37"/>
    </row>
    <row r="23" spans="1:5" ht="14.25">
      <c r="A23" s="35" t="s">
        <v>68</v>
      </c>
      <c r="B23" s="36">
        <v>576.326</v>
      </c>
      <c r="C23" s="36">
        <v>589.046</v>
      </c>
      <c r="D23" s="36">
        <v>601.688</v>
      </c>
      <c r="E23" s="36"/>
    </row>
    <row r="24" spans="1:5" ht="14.25">
      <c r="A24" s="78" t="s">
        <v>69</v>
      </c>
      <c r="B24" s="97">
        <v>-4.125</v>
      </c>
      <c r="C24" s="97">
        <v>-4.147</v>
      </c>
      <c r="D24" s="97">
        <v>-3.678</v>
      </c>
      <c r="E24" s="97"/>
    </row>
    <row r="25" spans="1:5" ht="15">
      <c r="A25" s="34" t="s">
        <v>70</v>
      </c>
      <c r="B25" s="98">
        <v>572.201</v>
      </c>
      <c r="C25" s="98">
        <v>584.899</v>
      </c>
      <c r="D25" s="98">
        <v>598.01</v>
      </c>
      <c r="E25" s="98"/>
    </row>
    <row r="26" spans="1:5" s="13" customFormat="1" ht="15" thickBot="1">
      <c r="A26" s="63" t="s">
        <v>71</v>
      </c>
      <c r="B26" s="63">
        <v>17.475</v>
      </c>
      <c r="C26" s="63">
        <v>18.92</v>
      </c>
      <c r="D26" s="63">
        <v>19.664</v>
      </c>
      <c r="E26" s="63"/>
    </row>
    <row r="27" spans="1:256" s="15" customFormat="1" ht="15.75" thickTop="1">
      <c r="A27" s="34" t="s">
        <v>72</v>
      </c>
      <c r="B27" s="98">
        <v>589.676</v>
      </c>
      <c r="C27" s="98">
        <v>603.819</v>
      </c>
      <c r="D27" s="98">
        <v>617.674</v>
      </c>
      <c r="E27" s="98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13" customFormat="1" ht="14.25">
      <c r="A28" s="35" t="s">
        <v>73</v>
      </c>
      <c r="B28" s="36">
        <v>67.242</v>
      </c>
      <c r="C28" s="36">
        <v>62.004</v>
      </c>
      <c r="D28" s="36">
        <v>73.396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ht="14.25">
      <c r="A29" s="35" t="s">
        <v>74</v>
      </c>
      <c r="B29" s="36">
        <v>1037.815</v>
      </c>
      <c r="C29" s="36">
        <v>1342.344</v>
      </c>
      <c r="D29" s="36">
        <v>1337.935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14.25" hidden="1">
      <c r="A30" s="35" t="s">
        <v>75</v>
      </c>
      <c r="B30" s="36"/>
      <c r="C30" s="36">
        <v>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ht="14.25">
      <c r="A31" s="35" t="s">
        <v>76</v>
      </c>
      <c r="B31" s="36">
        <v>3.523</v>
      </c>
      <c r="C31" s="36">
        <v>2.32</v>
      </c>
      <c r="D31" s="36">
        <v>3.183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5" ht="14.25">
      <c r="A32" s="72" t="s">
        <v>77</v>
      </c>
      <c r="B32" s="97">
        <v>137.923</v>
      </c>
      <c r="C32" s="97">
        <v>139.32299999999998</v>
      </c>
      <c r="D32" s="97">
        <v>139.55700000000002</v>
      </c>
      <c r="E32" s="97"/>
    </row>
    <row r="33" spans="1:5" s="13" customFormat="1" ht="15">
      <c r="A33" s="34" t="s">
        <v>78</v>
      </c>
      <c r="B33" s="98">
        <v>1246.503</v>
      </c>
      <c r="C33" s="98">
        <v>1545.991</v>
      </c>
      <c r="D33" s="98">
        <v>1554.071</v>
      </c>
      <c r="E33" s="98"/>
    </row>
    <row r="34" spans="1:5" ht="28.5">
      <c r="A34" s="102" t="s">
        <v>26</v>
      </c>
      <c r="B34" s="36">
        <v>0.002</v>
      </c>
      <c r="C34" s="36">
        <v>0.002</v>
      </c>
      <c r="D34" s="36">
        <v>0.002</v>
      </c>
      <c r="E34" s="36"/>
    </row>
    <row r="35" spans="1:5" ht="14.25">
      <c r="A35" s="35" t="s">
        <v>79</v>
      </c>
      <c r="B35" s="36">
        <v>317.468</v>
      </c>
      <c r="C35" s="36">
        <v>259.622</v>
      </c>
      <c r="D35" s="36">
        <v>205.401</v>
      </c>
      <c r="E35" s="36"/>
    </row>
    <row r="36" spans="1:5" ht="14.25">
      <c r="A36" s="35" t="s">
        <v>80</v>
      </c>
      <c r="B36" s="36">
        <v>1311.56</v>
      </c>
      <c r="C36" s="36">
        <v>1328.819029</v>
      </c>
      <c r="D36" s="36">
        <v>1274.243</v>
      </c>
      <c r="E36" s="36"/>
    </row>
    <row r="37" spans="1:5" s="13" customFormat="1" ht="14.25">
      <c r="A37" s="35" t="s">
        <v>81</v>
      </c>
      <c r="B37" s="36">
        <v>327.498</v>
      </c>
      <c r="C37" s="36">
        <v>323.309</v>
      </c>
      <c r="D37" s="36">
        <v>343.01</v>
      </c>
      <c r="E37" s="36"/>
    </row>
    <row r="38" spans="1:5" ht="15.75" thickBot="1">
      <c r="A38" s="39" t="s">
        <v>82</v>
      </c>
      <c r="B38" s="39">
        <v>1956.528</v>
      </c>
      <c r="C38" s="39">
        <v>1911.752029</v>
      </c>
      <c r="D38" s="39">
        <v>1822.656</v>
      </c>
      <c r="E38" s="39"/>
    </row>
    <row r="39" spans="1:256" ht="15.75" thickTop="1">
      <c r="A39" s="34" t="s">
        <v>83</v>
      </c>
      <c r="B39" s="98">
        <v>3792.707</v>
      </c>
      <c r="C39" s="98">
        <v>4061.562029</v>
      </c>
      <c r="D39" s="98">
        <v>3994.401</v>
      </c>
      <c r="E39" s="98"/>
      <c r="F39" s="34"/>
      <c r="G39" s="98"/>
      <c r="H39" s="98"/>
      <c r="I39" s="98"/>
      <c r="J39" s="98"/>
      <c r="K39" s="34"/>
      <c r="L39" s="98"/>
      <c r="M39" s="98"/>
      <c r="N39" s="98"/>
      <c r="O39" s="98"/>
      <c r="P39" s="34"/>
      <c r="Q39" s="98"/>
      <c r="R39" s="98"/>
      <c r="S39" s="98"/>
      <c r="T39" s="98"/>
      <c r="U39" s="34"/>
      <c r="V39" s="98"/>
      <c r="W39" s="98"/>
      <c r="X39" s="98"/>
      <c r="Y39" s="98"/>
      <c r="Z39" s="34"/>
      <c r="AA39" s="98"/>
      <c r="AB39" s="98"/>
      <c r="AC39" s="98"/>
      <c r="AD39" s="98"/>
      <c r="AE39" s="34"/>
      <c r="AF39" s="98"/>
      <c r="AG39" s="98"/>
      <c r="AH39" s="98"/>
      <c r="AI39" s="98"/>
      <c r="AJ39" s="34"/>
      <c r="AK39" s="98"/>
      <c r="AL39" s="98"/>
      <c r="AM39" s="98"/>
      <c r="AN39" s="98"/>
      <c r="AO39" s="34"/>
      <c r="AP39" s="98"/>
      <c r="AQ39" s="98"/>
      <c r="AR39" s="98"/>
      <c r="AS39" s="98"/>
      <c r="AT39" s="34"/>
      <c r="AU39" s="98"/>
      <c r="AV39" s="98"/>
      <c r="AW39" s="98"/>
      <c r="AX39" s="98"/>
      <c r="AY39" s="34"/>
      <c r="AZ39" s="98"/>
      <c r="BA39" s="98"/>
      <c r="BB39" s="98"/>
      <c r="BC39" s="98"/>
      <c r="BD39" s="34"/>
      <c r="BE39" s="98"/>
      <c r="BF39" s="98"/>
      <c r="BG39" s="98"/>
      <c r="BH39" s="98"/>
      <c r="BI39" s="34"/>
      <c r="BJ39" s="98"/>
      <c r="BK39" s="98"/>
      <c r="BL39" s="98"/>
      <c r="BM39" s="98"/>
      <c r="BN39" s="34"/>
      <c r="BO39" s="98"/>
      <c r="BP39" s="98"/>
      <c r="BQ39" s="98"/>
      <c r="BR39" s="98"/>
      <c r="BS39" s="34"/>
      <c r="BT39" s="98"/>
      <c r="BU39" s="98"/>
      <c r="BV39" s="98"/>
      <c r="BW39" s="98"/>
      <c r="BX39" s="34"/>
      <c r="BY39" s="98"/>
      <c r="BZ39" s="98"/>
      <c r="CA39" s="98"/>
      <c r="CB39" s="98"/>
      <c r="CC39" s="34"/>
      <c r="CD39" s="98"/>
      <c r="CE39" s="98"/>
      <c r="CF39" s="98"/>
      <c r="CG39" s="98"/>
      <c r="CH39" s="34"/>
      <c r="CI39" s="98"/>
      <c r="CJ39" s="98"/>
      <c r="CK39" s="98"/>
      <c r="CL39" s="98"/>
      <c r="CM39" s="34"/>
      <c r="CN39" s="98"/>
      <c r="CO39" s="98"/>
      <c r="CP39" s="98"/>
      <c r="CQ39" s="98"/>
      <c r="CR39" s="34"/>
      <c r="CS39" s="98"/>
      <c r="CT39" s="98"/>
      <c r="CU39" s="98"/>
      <c r="CV39" s="98"/>
      <c r="CW39" s="34"/>
      <c r="CX39" s="98"/>
      <c r="CY39" s="98"/>
      <c r="CZ39" s="98"/>
      <c r="DA39" s="98"/>
      <c r="DB39" s="34"/>
      <c r="DC39" s="98"/>
      <c r="DD39" s="98"/>
      <c r="DE39" s="98"/>
      <c r="DF39" s="98"/>
      <c r="DG39" s="34"/>
      <c r="DH39" s="98"/>
      <c r="DI39" s="98"/>
      <c r="DJ39" s="98"/>
      <c r="DK39" s="98"/>
      <c r="DL39" s="34"/>
      <c r="DM39" s="98"/>
      <c r="DN39" s="98"/>
      <c r="DO39" s="98"/>
      <c r="DP39" s="98"/>
      <c r="DQ39" s="34"/>
      <c r="DR39" s="98"/>
      <c r="DS39" s="98"/>
      <c r="DT39" s="98"/>
      <c r="DU39" s="98"/>
      <c r="DV39" s="34"/>
      <c r="DW39" s="98"/>
      <c r="DX39" s="98"/>
      <c r="DY39" s="98"/>
      <c r="DZ39" s="98"/>
      <c r="EA39" s="34"/>
      <c r="EB39" s="98"/>
      <c r="EC39" s="98"/>
      <c r="ED39" s="98"/>
      <c r="EE39" s="98"/>
      <c r="EF39" s="34"/>
      <c r="EG39" s="98"/>
      <c r="EH39" s="98"/>
      <c r="EI39" s="98"/>
      <c r="EJ39" s="98"/>
      <c r="EK39" s="34"/>
      <c r="EL39" s="98"/>
      <c r="EM39" s="98"/>
      <c r="EN39" s="98"/>
      <c r="EO39" s="98"/>
      <c r="EP39" s="34"/>
      <c r="EQ39" s="98"/>
      <c r="ER39" s="98"/>
      <c r="ES39" s="98"/>
      <c r="ET39" s="98"/>
      <c r="EU39" s="34"/>
      <c r="EV39" s="98"/>
      <c r="EW39" s="98"/>
      <c r="EX39" s="98"/>
      <c r="EY39" s="98"/>
      <c r="EZ39" s="34"/>
      <c r="FA39" s="98"/>
      <c r="FB39" s="98"/>
      <c r="FC39" s="98"/>
      <c r="FD39" s="98"/>
      <c r="FE39" s="34"/>
      <c r="FF39" s="98"/>
      <c r="FG39" s="98"/>
      <c r="FH39" s="98"/>
      <c r="FI39" s="98"/>
      <c r="FJ39" s="34"/>
      <c r="FK39" s="98"/>
      <c r="FL39" s="98"/>
      <c r="FM39" s="98"/>
      <c r="FN39" s="98"/>
      <c r="FO39" s="34"/>
      <c r="FP39" s="98"/>
      <c r="FQ39" s="98"/>
      <c r="FR39" s="98"/>
      <c r="FS39" s="98"/>
      <c r="FT39" s="34"/>
      <c r="FU39" s="98"/>
      <c r="FV39" s="98"/>
      <c r="FW39" s="98"/>
      <c r="FX39" s="98"/>
      <c r="FY39" s="34"/>
      <c r="FZ39" s="98"/>
      <c r="GA39" s="98"/>
      <c r="GB39" s="98"/>
      <c r="GC39" s="98"/>
      <c r="GD39" s="34"/>
      <c r="GE39" s="98"/>
      <c r="GF39" s="98"/>
      <c r="GG39" s="98"/>
      <c r="GH39" s="98"/>
      <c r="GI39" s="34"/>
      <c r="GJ39" s="98"/>
      <c r="GK39" s="98"/>
      <c r="GL39" s="98"/>
      <c r="GM39" s="98"/>
      <c r="GN39" s="34"/>
      <c r="GO39" s="98"/>
      <c r="GP39" s="98"/>
      <c r="GQ39" s="98"/>
      <c r="GR39" s="98"/>
      <c r="GS39" s="34"/>
      <c r="GT39" s="98"/>
      <c r="GU39" s="98"/>
      <c r="GV39" s="98"/>
      <c r="GW39" s="98"/>
      <c r="GX39" s="34"/>
      <c r="GY39" s="98"/>
      <c r="GZ39" s="98"/>
      <c r="HA39" s="98"/>
      <c r="HB39" s="98"/>
      <c r="HC39" s="34"/>
      <c r="HD39" s="98"/>
      <c r="HE39" s="98"/>
      <c r="HF39" s="98"/>
      <c r="HG39" s="98"/>
      <c r="HH39" s="34"/>
      <c r="HI39" s="98"/>
      <c r="HJ39" s="98"/>
      <c r="HK39" s="98"/>
      <c r="HL39" s="98"/>
      <c r="HM39" s="34"/>
      <c r="HN39" s="98"/>
      <c r="HO39" s="98"/>
      <c r="HP39" s="98"/>
      <c r="HQ39" s="98"/>
      <c r="HR39" s="34"/>
      <c r="HS39" s="98"/>
      <c r="HT39" s="98"/>
      <c r="HU39" s="98"/>
      <c r="HV39" s="98"/>
      <c r="HW39" s="34"/>
      <c r="HX39" s="98"/>
      <c r="HY39" s="98"/>
      <c r="HZ39" s="98"/>
      <c r="IA39" s="98"/>
      <c r="IB39" s="34"/>
      <c r="IC39" s="98"/>
      <c r="ID39" s="98"/>
      <c r="IE39" s="98"/>
      <c r="IF39" s="98"/>
      <c r="IG39" s="34"/>
      <c r="IH39" s="98"/>
      <c r="II39" s="98"/>
      <c r="IJ39" s="98"/>
      <c r="IK39" s="98"/>
      <c r="IL39" s="34"/>
      <c r="IM39" s="98"/>
      <c r="IN39" s="98"/>
      <c r="IO39" s="98"/>
      <c r="IP39" s="98"/>
      <c r="IQ39" s="34"/>
      <c r="IR39" s="98"/>
      <c r="IS39" s="98"/>
      <c r="IT39" s="98"/>
      <c r="IU39" s="98"/>
      <c r="IV39" s="34"/>
    </row>
    <row r="40" ht="12.75">
      <c r="E40" s="55"/>
    </row>
    <row r="42" spans="1:5" ht="14.25">
      <c r="A42" s="35" t="s">
        <v>79</v>
      </c>
      <c r="B42" s="36">
        <v>-317.468</v>
      </c>
      <c r="C42" s="36">
        <v>-259.622</v>
      </c>
      <c r="D42" s="36">
        <v>-205.401</v>
      </c>
      <c r="E42" s="36"/>
    </row>
    <row r="43" spans="1:5" ht="14.25">
      <c r="A43" s="72" t="s">
        <v>74</v>
      </c>
      <c r="B43" s="97">
        <v>-1037.815</v>
      </c>
      <c r="C43" s="97">
        <v>-1342.344</v>
      </c>
      <c r="D43" s="97">
        <v>-1337.935</v>
      </c>
      <c r="E43" s="97"/>
    </row>
    <row r="44" spans="1:5" ht="14.25">
      <c r="A44" s="35" t="s">
        <v>84</v>
      </c>
      <c r="B44" s="36">
        <v>-1355.2830000000001</v>
      </c>
      <c r="C44" s="36">
        <v>-1601.9660000000001</v>
      </c>
      <c r="D44" s="36">
        <v>-1543.336</v>
      </c>
      <c r="E44" s="36"/>
    </row>
    <row r="45" spans="1:5" ht="14.25">
      <c r="A45" s="72" t="s">
        <v>65</v>
      </c>
      <c r="B45" s="97">
        <v>753.576</v>
      </c>
      <c r="C45" s="97">
        <v>945.985</v>
      </c>
      <c r="D45" s="97">
        <v>857.594</v>
      </c>
      <c r="E45" s="97"/>
    </row>
    <row r="46" spans="1:5" ht="15.75" thickBot="1">
      <c r="A46" s="38" t="s">
        <v>85</v>
      </c>
      <c r="B46" s="39">
        <v>-601.7070000000001</v>
      </c>
      <c r="C46" s="39">
        <v>-655.9810000000001</v>
      </c>
      <c r="D46" s="39">
        <v>-685.742</v>
      </c>
      <c r="E46" s="39"/>
    </row>
    <row r="47" spans="1:6" s="90" customFormat="1" ht="43.5" customHeight="1" thickTop="1">
      <c r="A47" s="172"/>
      <c r="B47" s="172"/>
      <c r="C47" s="172"/>
      <c r="D47" s="172"/>
      <c r="E47" s="172"/>
      <c r="F47" s="95"/>
    </row>
  </sheetData>
  <sheetProtection/>
  <mergeCells count="1">
    <mergeCell ref="A47:E47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V49"/>
  <sheetViews>
    <sheetView workbookViewId="0" topLeftCell="A10">
      <selection activeCell="D42" sqref="D42"/>
    </sheetView>
  </sheetViews>
  <sheetFormatPr defaultColWidth="0" defaultRowHeight="12.75" zeroHeight="1"/>
  <cols>
    <col min="1" max="1" width="64.28125" style="9" customWidth="1"/>
    <col min="2" max="4" width="11.421875" style="9" customWidth="1"/>
    <col min="5" max="5" width="16.00390625" style="133" customWidth="1"/>
    <col min="6" max="6" width="11.8515625" style="155" hidden="1" customWidth="1"/>
    <col min="7" max="16384" width="11.8515625" style="133" hidden="1" customWidth="1"/>
  </cols>
  <sheetData>
    <row r="1" spans="1:5" ht="12.75" customHeight="1">
      <c r="A1" s="32"/>
      <c r="B1" s="32"/>
      <c r="C1" s="32"/>
      <c r="D1" s="32"/>
      <c r="E1" s="132"/>
    </row>
    <row r="2" spans="1:5" ht="8.25" customHeight="1">
      <c r="A2" s="32"/>
      <c r="B2" s="32"/>
      <c r="C2" s="32"/>
      <c r="D2" s="32"/>
      <c r="E2" s="132"/>
    </row>
    <row r="3" spans="1:5" ht="15" customHeight="1">
      <c r="A3" s="29" t="s">
        <v>22</v>
      </c>
      <c r="B3" s="32"/>
      <c r="C3" s="32"/>
      <c r="D3" s="32"/>
      <c r="E3" s="132"/>
    </row>
    <row r="4" spans="1:5" ht="12.75" customHeight="1">
      <c r="A4" s="33"/>
      <c r="B4" s="32"/>
      <c r="C4" s="32"/>
      <c r="D4" s="32"/>
      <c r="E4" s="132"/>
    </row>
    <row r="5" ht="12.75" customHeight="1">
      <c r="A5" s="8"/>
    </row>
    <row r="6" ht="12.75" customHeight="1">
      <c r="A6" s="40"/>
    </row>
    <row r="7" spans="2:5" ht="15.75" customHeight="1">
      <c r="B7" s="24" t="str">
        <f>'Balance de Situación'!B7</f>
        <v>1T 18</v>
      </c>
      <c r="C7" s="24" t="str">
        <f>'Balance de Situación'!C7</f>
        <v>1S 18</v>
      </c>
      <c r="D7" s="24" t="str">
        <f>'Balance de Situación'!D7</f>
        <v>9M 18</v>
      </c>
      <c r="E7" s="134">
        <f>'Balance de Situación'!E7</f>
        <v>2018</v>
      </c>
    </row>
    <row r="8" spans="1:6" s="147" customFormat="1" ht="12" thickBot="1">
      <c r="A8" s="23"/>
      <c r="B8" s="54" t="s">
        <v>0</v>
      </c>
      <c r="C8" s="54" t="s">
        <v>0</v>
      </c>
      <c r="D8" s="54" t="s">
        <v>0</v>
      </c>
      <c r="E8" s="135" t="s">
        <v>0</v>
      </c>
      <c r="F8" s="156"/>
    </row>
    <row r="9" spans="1:256" s="148" customFormat="1" ht="15.75" thickTop="1">
      <c r="A9" s="100" t="s">
        <v>6</v>
      </c>
      <c r="B9" s="101">
        <v>16.407</v>
      </c>
      <c r="C9" s="101">
        <v>54.825</v>
      </c>
      <c r="D9" s="101">
        <v>86.484</v>
      </c>
      <c r="E9" s="136"/>
      <c r="F9" s="157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</row>
    <row r="10" spans="1:256" ht="15">
      <c r="A10" s="100" t="s">
        <v>86</v>
      </c>
      <c r="B10" s="101"/>
      <c r="C10" s="101"/>
      <c r="D10" s="101">
        <v>0</v>
      </c>
      <c r="E10" s="136"/>
      <c r="F10" s="157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6"/>
    </row>
    <row r="11" spans="1:256" s="149" customFormat="1" ht="15">
      <c r="A11" s="40" t="s">
        <v>87</v>
      </c>
      <c r="B11" s="41">
        <v>22.04</v>
      </c>
      <c r="C11" s="41">
        <v>43.834</v>
      </c>
      <c r="D11" s="41">
        <v>68.021</v>
      </c>
      <c r="E11" s="137"/>
      <c r="F11" s="158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37"/>
    </row>
    <row r="12" spans="1:256" s="149" customFormat="1" ht="15">
      <c r="A12" s="40" t="s">
        <v>88</v>
      </c>
      <c r="B12" s="41">
        <v>-12.471</v>
      </c>
      <c r="C12" s="41">
        <v>-19.274</v>
      </c>
      <c r="D12" s="41">
        <v>-19.854</v>
      </c>
      <c r="E12" s="137"/>
      <c r="F12" s="158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</row>
    <row r="13" spans="1:256" ht="14.25">
      <c r="A13" s="40" t="s">
        <v>89</v>
      </c>
      <c r="B13" s="41">
        <v>0.256</v>
      </c>
      <c r="C13" s="41">
        <v>0.942</v>
      </c>
      <c r="D13" s="41">
        <v>0.707</v>
      </c>
      <c r="E13" s="137"/>
      <c r="F13" s="158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</row>
    <row r="14" spans="1:256" ht="14.25">
      <c r="A14" s="40" t="s">
        <v>90</v>
      </c>
      <c r="B14" s="41">
        <v>9.204</v>
      </c>
      <c r="C14" s="41">
        <v>16.902</v>
      </c>
      <c r="D14" s="41">
        <v>27.896</v>
      </c>
      <c r="E14" s="137"/>
      <c r="F14" s="158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</row>
    <row r="15" spans="1:256" ht="15">
      <c r="A15" s="100" t="s">
        <v>91</v>
      </c>
      <c r="B15" s="101">
        <v>0</v>
      </c>
      <c r="C15" s="101">
        <v>0.181</v>
      </c>
      <c r="D15" s="101">
        <v>0.181</v>
      </c>
      <c r="E15" s="136"/>
      <c r="F15" s="157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  <c r="IV15" s="136"/>
    </row>
    <row r="16" spans="1:256" s="150" customFormat="1" ht="15">
      <c r="A16" s="64" t="s">
        <v>92</v>
      </c>
      <c r="B16" s="59">
        <v>35.43600000000001</v>
      </c>
      <c r="C16" s="59">
        <v>97.41</v>
      </c>
      <c r="D16" s="59">
        <v>163.43500000000003</v>
      </c>
      <c r="E16" s="138"/>
      <c r="F16" s="159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  <c r="IT16" s="138"/>
      <c r="IU16" s="138"/>
      <c r="IV16" s="138"/>
    </row>
    <row r="17" spans="1:256" s="149" customFormat="1" ht="15">
      <c r="A17" s="40" t="s">
        <v>93</v>
      </c>
      <c r="B17" s="41">
        <v>76.433</v>
      </c>
      <c r="C17" s="41">
        <v>4.172</v>
      </c>
      <c r="D17" s="41">
        <v>36.022</v>
      </c>
      <c r="E17" s="137"/>
      <c r="F17" s="158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</row>
    <row r="18" spans="1:256" ht="14.25">
      <c r="A18" s="40" t="s">
        <v>94</v>
      </c>
      <c r="B18" s="41">
        <v>-30.762</v>
      </c>
      <c r="C18" s="41">
        <v>-48.805</v>
      </c>
      <c r="D18" s="41">
        <v>-65.298</v>
      </c>
      <c r="E18" s="137"/>
      <c r="F18" s="158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</row>
    <row r="19" spans="1:256" ht="14.25">
      <c r="A19" s="40" t="s">
        <v>95</v>
      </c>
      <c r="B19" s="41">
        <v>-8.574</v>
      </c>
      <c r="C19" s="41">
        <v>-5.452</v>
      </c>
      <c r="D19" s="41">
        <v>-66.759</v>
      </c>
      <c r="E19" s="137"/>
      <c r="F19" s="158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  <c r="IT19" s="137"/>
      <c r="IU19" s="137"/>
      <c r="IV19" s="137"/>
    </row>
    <row r="20" spans="1:256" ht="15">
      <c r="A20" s="64" t="s">
        <v>96</v>
      </c>
      <c r="B20" s="59">
        <v>37.09700000000001</v>
      </c>
      <c r="C20" s="59">
        <v>-50.085</v>
      </c>
      <c r="D20" s="59">
        <v>-96.035</v>
      </c>
      <c r="E20" s="138"/>
      <c r="F20" s="159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  <c r="IS20" s="138"/>
      <c r="IT20" s="138"/>
      <c r="IU20" s="138"/>
      <c r="IV20" s="138"/>
    </row>
    <row r="21" spans="1:256" s="149" customFormat="1" ht="15">
      <c r="A21" s="42" t="s">
        <v>97</v>
      </c>
      <c r="B21" s="43">
        <v>-71.923</v>
      </c>
      <c r="C21" s="43">
        <v>-59.232</v>
      </c>
      <c r="D21" s="43">
        <v>-42.706</v>
      </c>
      <c r="E21" s="139"/>
      <c r="F21" s="160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  <c r="IV21" s="139"/>
    </row>
    <row r="22" spans="1:256" s="151" customFormat="1" ht="14.25">
      <c r="A22" s="40" t="s">
        <v>98</v>
      </c>
      <c r="B22" s="41">
        <v>-3.781</v>
      </c>
      <c r="C22" s="41">
        <v>-7.881</v>
      </c>
      <c r="D22" s="41">
        <v>-12.274</v>
      </c>
      <c r="E22" s="137"/>
      <c r="F22" s="158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</row>
    <row r="23" spans="1:256" s="149" customFormat="1" ht="15">
      <c r="A23" s="40" t="s">
        <v>99</v>
      </c>
      <c r="B23" s="41">
        <v>-9.863</v>
      </c>
      <c r="C23" s="41">
        <v>-26.152</v>
      </c>
      <c r="D23" s="41">
        <v>-35.898</v>
      </c>
      <c r="E23" s="137"/>
      <c r="F23" s="158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</row>
    <row r="24" spans="1:256" ht="15">
      <c r="A24" s="64" t="s">
        <v>100</v>
      </c>
      <c r="B24" s="59">
        <v>-13.644</v>
      </c>
      <c r="C24" s="59">
        <v>-34.033</v>
      </c>
      <c r="D24" s="59">
        <v>-48.172000000000004</v>
      </c>
      <c r="E24" s="138"/>
      <c r="F24" s="159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  <c r="IT24" s="138"/>
      <c r="IU24" s="138"/>
      <c r="IV24" s="138"/>
    </row>
    <row r="25" spans="1:256" s="151" customFormat="1" ht="15">
      <c r="A25" s="42" t="s">
        <v>101</v>
      </c>
      <c r="B25" s="43">
        <v>-2.428</v>
      </c>
      <c r="C25" s="43">
        <v>-8.291</v>
      </c>
      <c r="D25" s="43">
        <v>-10.654</v>
      </c>
      <c r="E25" s="139"/>
      <c r="F25" s="160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  <c r="IS25" s="139"/>
      <c r="IT25" s="139"/>
      <c r="IU25" s="139"/>
      <c r="IV25" s="139"/>
    </row>
    <row r="26" spans="1:256" s="152" customFormat="1" ht="15.75" thickBot="1">
      <c r="A26" s="99" t="s">
        <v>102</v>
      </c>
      <c r="B26" s="101">
        <v>9.254</v>
      </c>
      <c r="C26" s="101">
        <v>-6.73</v>
      </c>
      <c r="D26" s="101">
        <v>-11.77</v>
      </c>
      <c r="E26" s="136"/>
      <c r="F26" s="157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</row>
    <row r="27" spans="1:256" s="153" customFormat="1" ht="16.5" customHeight="1" thickBot="1" thickTop="1">
      <c r="A27" s="46" t="s">
        <v>46</v>
      </c>
      <c r="B27" s="46">
        <v>-6.207999999999986</v>
      </c>
      <c r="C27" s="46">
        <v>-60.961000000000006</v>
      </c>
      <c r="D27" s="46">
        <v>-45.90199999999997</v>
      </c>
      <c r="E27" s="140"/>
      <c r="F27" s="161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</row>
    <row r="28" spans="1:256" ht="13.5" customHeight="1" thickTop="1">
      <c r="A28" s="40" t="s">
        <v>103</v>
      </c>
      <c r="B28" s="41">
        <v>-0.207</v>
      </c>
      <c r="C28" s="41">
        <v>-0.603</v>
      </c>
      <c r="D28" s="41">
        <v>0.233</v>
      </c>
      <c r="E28" s="137"/>
      <c r="F28" s="158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</row>
    <row r="29" spans="1:256" ht="14.25">
      <c r="A29" s="40" t="s">
        <v>104</v>
      </c>
      <c r="B29" s="41">
        <v>0.321</v>
      </c>
      <c r="C29" s="41">
        <v>0.34</v>
      </c>
      <c r="D29" s="41">
        <v>-39.624</v>
      </c>
      <c r="E29" s="137"/>
      <c r="F29" s="158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</row>
    <row r="30" spans="1:256" s="149" customFormat="1" ht="15">
      <c r="A30" s="40" t="s">
        <v>105</v>
      </c>
      <c r="B30" s="41">
        <v>0</v>
      </c>
      <c r="C30" s="41">
        <v>0</v>
      </c>
      <c r="D30" s="41">
        <v>0</v>
      </c>
      <c r="E30" s="137"/>
      <c r="F30" s="158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</row>
    <row r="31" spans="1:256" s="149" customFormat="1" ht="15">
      <c r="A31" s="40" t="s">
        <v>106</v>
      </c>
      <c r="B31" s="41">
        <v>0</v>
      </c>
      <c r="C31" s="41">
        <v>0</v>
      </c>
      <c r="D31" s="41">
        <v>0</v>
      </c>
      <c r="E31" s="137"/>
      <c r="F31" s="158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</row>
    <row r="32" spans="1:256" s="149" customFormat="1" ht="15">
      <c r="A32" s="40" t="s">
        <v>45</v>
      </c>
      <c r="B32" s="41">
        <v>0</v>
      </c>
      <c r="C32" s="41">
        <v>0</v>
      </c>
      <c r="D32" s="41">
        <v>0</v>
      </c>
      <c r="E32" s="137"/>
      <c r="F32" s="158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</row>
    <row r="33" spans="1:256" s="149" customFormat="1" ht="15.75" thickBot="1">
      <c r="A33" s="40" t="s">
        <v>107</v>
      </c>
      <c r="B33" s="41">
        <v>-2.892</v>
      </c>
      <c r="C33" s="41">
        <v>-3.182</v>
      </c>
      <c r="D33" s="41">
        <v>-2.92</v>
      </c>
      <c r="E33" s="137"/>
      <c r="F33" s="158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</row>
    <row r="34" spans="1:256" s="149" customFormat="1" ht="16.5" thickBot="1" thickTop="1">
      <c r="A34" s="46" t="s">
        <v>108</v>
      </c>
      <c r="B34" s="46">
        <v>-8.985999999999986</v>
      </c>
      <c r="C34" s="46">
        <v>-64.406</v>
      </c>
      <c r="D34" s="46">
        <v>-88.21299999999998</v>
      </c>
      <c r="E34" s="140"/>
      <c r="F34" s="161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  <c r="IR34" s="140"/>
      <c r="IS34" s="140"/>
      <c r="IT34" s="140"/>
      <c r="IU34" s="140"/>
      <c r="IV34" s="140"/>
    </row>
    <row r="35" spans="1:256" s="149" customFormat="1" ht="15.75" thickTop="1">
      <c r="A35" s="45"/>
      <c r="B35" s="45"/>
      <c r="C35" s="45"/>
      <c r="D35" s="45"/>
      <c r="E35" s="141"/>
      <c r="F35" s="162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  <c r="IQ35" s="141"/>
      <c r="IR35" s="141"/>
      <c r="IS35" s="141"/>
      <c r="IT35" s="141"/>
      <c r="IU35" s="141"/>
      <c r="IV35" s="141"/>
    </row>
    <row r="36" spans="1:256" ht="15">
      <c r="A36" s="100" t="s">
        <v>109</v>
      </c>
      <c r="B36" s="101">
        <v>-588.2139999999999</v>
      </c>
      <c r="C36" s="101">
        <v>-588.2139999999999</v>
      </c>
      <c r="D36" s="101">
        <v>-588.2139999999999</v>
      </c>
      <c r="E36" s="136"/>
      <c r="F36" s="157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14.25">
      <c r="A37" s="40" t="s">
        <v>108</v>
      </c>
      <c r="B37" s="41">
        <v>-8.985999999999986</v>
      </c>
      <c r="C37" s="41">
        <v>-64.406</v>
      </c>
      <c r="D37" s="41">
        <v>-88.21299999999998</v>
      </c>
      <c r="E37" s="137"/>
      <c r="F37" s="158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</row>
    <row r="38" spans="1:256" s="151" customFormat="1" ht="15" thickBot="1">
      <c r="A38" s="40" t="s">
        <v>110</v>
      </c>
      <c r="B38" s="41">
        <v>-4.506999999999948</v>
      </c>
      <c r="C38" s="41">
        <v>-3.3609999999998763</v>
      </c>
      <c r="D38" s="41">
        <v>-9.315000000000055</v>
      </c>
      <c r="E38" s="142"/>
      <c r="F38" s="163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  <c r="HP38" s="142"/>
      <c r="HQ38" s="142"/>
      <c r="HR38" s="142"/>
      <c r="HS38" s="142"/>
      <c r="HT38" s="142"/>
      <c r="HU38" s="142"/>
      <c r="HV38" s="142"/>
      <c r="HW38" s="142"/>
      <c r="HX38" s="142"/>
      <c r="HY38" s="142"/>
      <c r="HZ38" s="142"/>
      <c r="IA38" s="142"/>
      <c r="IB38" s="142"/>
      <c r="IC38" s="142"/>
      <c r="ID38" s="142"/>
      <c r="IE38" s="142"/>
      <c r="IF38" s="142"/>
      <c r="IG38" s="142"/>
      <c r="IH38" s="142"/>
      <c r="II38" s="142"/>
      <c r="IJ38" s="142"/>
      <c r="IK38" s="142"/>
      <c r="IL38" s="142"/>
      <c r="IM38" s="142"/>
      <c r="IN38" s="142"/>
      <c r="IO38" s="142"/>
      <c r="IP38" s="142"/>
      <c r="IQ38" s="142"/>
      <c r="IR38" s="142"/>
      <c r="IS38" s="142"/>
      <c r="IT38" s="142"/>
      <c r="IU38" s="142"/>
      <c r="IV38" s="142"/>
    </row>
    <row r="39" spans="1:256" s="151" customFormat="1" ht="15.75" thickTop="1">
      <c r="A39" s="60" t="s">
        <v>111</v>
      </c>
      <c r="B39" s="60">
        <v>-601.7069999999999</v>
      </c>
      <c r="C39" s="60">
        <v>-655.9809999999998</v>
      </c>
      <c r="D39" s="60">
        <v>-685.742</v>
      </c>
      <c r="E39" s="143"/>
      <c r="F39" s="164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  <c r="IM39" s="143"/>
      <c r="IN39" s="143"/>
      <c r="IO39" s="143"/>
      <c r="IP39" s="143"/>
      <c r="IQ39" s="143"/>
      <c r="IR39" s="143"/>
      <c r="IS39" s="143"/>
      <c r="IT39" s="143"/>
      <c r="IU39" s="143"/>
      <c r="IV39" s="143"/>
    </row>
    <row r="40" spans="1:6" s="151" customFormat="1" ht="15">
      <c r="A40" s="9"/>
      <c r="B40" s="9"/>
      <c r="C40" s="9"/>
      <c r="D40" s="9"/>
      <c r="E40" s="144"/>
      <c r="F40" s="165"/>
    </row>
    <row r="41" ht="29.25" customHeight="1">
      <c r="E41" s="145"/>
    </row>
    <row r="42" spans="1:6" s="154" customFormat="1" ht="43.5" customHeight="1">
      <c r="A42" s="9"/>
      <c r="B42" s="9"/>
      <c r="C42" s="9"/>
      <c r="D42" s="9"/>
      <c r="E42" s="146"/>
      <c r="F42" s="166"/>
    </row>
    <row r="43" spans="2:5" ht="14.25">
      <c r="B43" s="10"/>
      <c r="E43" s="145"/>
    </row>
    <row r="44" spans="2:5" ht="14.25">
      <c r="B44" s="10"/>
      <c r="E44" s="145"/>
    </row>
    <row r="45" spans="2:5" ht="14.25">
      <c r="B45" s="10"/>
      <c r="E45" s="145"/>
    </row>
    <row r="46" spans="2:5" ht="14.25">
      <c r="B46" s="10"/>
      <c r="E46" s="145"/>
    </row>
    <row r="47" spans="2:5" ht="14.25">
      <c r="B47" s="10"/>
      <c r="E47" s="145"/>
    </row>
    <row r="48" spans="2:5" ht="14.25">
      <c r="B48" s="10"/>
      <c r="E48" s="145"/>
    </row>
    <row r="49" ht="14.25">
      <c r="E49" s="145"/>
    </row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 customHeight="1" hidden="1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</sheetData>
  <sheetProtection/>
  <printOptions/>
  <pageMargins left="0.75" right="0.75" top="1" bottom="1" header="0" footer="0"/>
  <pageSetup fitToHeight="1" fitToWidth="1" horizontalDpi="600" verticalDpi="600" orientation="portrait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F39"/>
  <sheetViews>
    <sheetView zoomScalePageLayoutView="0" workbookViewId="0" topLeftCell="A1">
      <selection activeCell="B29" sqref="B29:D29"/>
    </sheetView>
  </sheetViews>
  <sheetFormatPr defaultColWidth="0" defaultRowHeight="12.75"/>
  <cols>
    <col min="1" max="1" width="39.140625" style="1" bestFit="1" customWidth="1"/>
    <col min="2" max="4" width="11.421875" style="1" customWidth="1"/>
    <col min="5" max="5" width="9.00390625" style="1" customWidth="1"/>
    <col min="6" max="16384" width="9.00390625" style="1" hidden="1" customWidth="1"/>
  </cols>
  <sheetData>
    <row r="1" spans="1:5" ht="12.75">
      <c r="A1" s="27"/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spans="1:5" ht="18">
      <c r="A3" s="29" t="s">
        <v>13</v>
      </c>
      <c r="B3" s="27"/>
      <c r="C3" s="27"/>
      <c r="D3" s="27"/>
      <c r="E3" s="27"/>
    </row>
    <row r="4" spans="1:5" ht="12.75">
      <c r="A4" s="27"/>
      <c r="B4" s="27"/>
      <c r="C4" s="27"/>
      <c r="D4" s="27"/>
      <c r="E4" s="27"/>
    </row>
    <row r="9" ht="15">
      <c r="A9" s="11" t="s">
        <v>8</v>
      </c>
    </row>
    <row r="10" spans="1:5" ht="15">
      <c r="A10" s="14"/>
      <c r="B10" s="24" t="str">
        <f>'Cash Flow'!B7</f>
        <v>1T 18</v>
      </c>
      <c r="C10" s="24" t="str">
        <f>'Cash Flow'!C7</f>
        <v>1S 18</v>
      </c>
      <c r="D10" s="24" t="str">
        <f>'Cash Flow'!D7</f>
        <v>9M 18</v>
      </c>
      <c r="E10" s="24">
        <f>'Cash Flow'!E7</f>
        <v>2018</v>
      </c>
    </row>
    <row r="11" spans="1:5" s="21" customFormat="1" ht="12" thickBot="1">
      <c r="A11" s="22"/>
      <c r="B11" s="25" t="s">
        <v>0</v>
      </c>
      <c r="C11" s="25" t="s">
        <v>0</v>
      </c>
      <c r="D11" s="25" t="s">
        <v>0</v>
      </c>
      <c r="E11" s="51" t="s">
        <v>0</v>
      </c>
    </row>
    <row r="12" spans="1:5" s="4" customFormat="1" ht="15" thickTop="1">
      <c r="A12" s="49" t="s">
        <v>36</v>
      </c>
      <c r="B12" s="80">
        <v>134.8607586944205</v>
      </c>
      <c r="C12" s="129">
        <v>282.88708931020335</v>
      </c>
      <c r="D12" s="129">
        <v>416.5896505910199</v>
      </c>
      <c r="E12" s="129"/>
    </row>
    <row r="13" spans="1:5" s="4" customFormat="1" ht="14.25">
      <c r="A13" s="49" t="s">
        <v>37</v>
      </c>
      <c r="B13" s="80">
        <v>160.03415188435721</v>
      </c>
      <c r="C13" s="129">
        <v>329.16009925661933</v>
      </c>
      <c r="D13" s="129">
        <v>481.36273473633804</v>
      </c>
      <c r="E13" s="129"/>
    </row>
    <row r="14" spans="1:5" s="4" customFormat="1" ht="14.25">
      <c r="A14" s="49" t="s">
        <v>38</v>
      </c>
      <c r="B14" s="80">
        <v>57.723918420144905</v>
      </c>
      <c r="C14" s="129">
        <v>120.37970262988327</v>
      </c>
      <c r="D14" s="129">
        <v>177.76037362688052</v>
      </c>
      <c r="E14" s="129"/>
    </row>
    <row r="15" spans="1:5" s="4" customFormat="1" ht="14.25">
      <c r="A15" s="49" t="s">
        <v>39</v>
      </c>
      <c r="B15" s="80">
        <v>104.8361571229927</v>
      </c>
      <c r="C15" s="129">
        <v>211.88073304518375</v>
      </c>
      <c r="D15" s="129">
        <v>320.73774925290445</v>
      </c>
      <c r="E15" s="129"/>
    </row>
    <row r="16" spans="1:5" s="4" customFormat="1" ht="14.25">
      <c r="A16" s="49" t="s">
        <v>40</v>
      </c>
      <c r="B16" s="80">
        <v>120.65658416804257</v>
      </c>
      <c r="C16" s="129">
        <v>246.62809500927668</v>
      </c>
      <c r="D16" s="129">
        <v>387.72064721375773</v>
      </c>
      <c r="E16" s="129"/>
    </row>
    <row r="17" spans="1:5" s="4" customFormat="1" ht="14.25">
      <c r="A17" s="104" t="s">
        <v>27</v>
      </c>
      <c r="B17" s="80">
        <v>135.6323402386013</v>
      </c>
      <c r="C17" s="129">
        <v>272.07777385813694</v>
      </c>
      <c r="D17" s="129">
        <v>389.48536192772514</v>
      </c>
      <c r="E17" s="129"/>
    </row>
    <row r="18" spans="1:5" s="4" customFormat="1" ht="15.75" thickBot="1">
      <c r="A18" s="50" t="s">
        <v>35</v>
      </c>
      <c r="B18" s="82">
        <f>SUM(B12:B17)</f>
        <v>713.7439105285591</v>
      </c>
      <c r="C18" s="82">
        <f>SUM(C12:C17)</f>
        <v>1463.0134931093032</v>
      </c>
      <c r="D18" s="82">
        <f>SUM(D12:D17)</f>
        <v>2173.6565173486256</v>
      </c>
      <c r="E18" s="82"/>
    </row>
    <row r="19" spans="1:6" s="90" customFormat="1" ht="43.5" customHeight="1" thickTop="1">
      <c r="A19" s="172"/>
      <c r="B19" s="172"/>
      <c r="C19" s="172"/>
      <c r="D19" s="172"/>
      <c r="E19" s="172"/>
      <c r="F19" s="95"/>
    </row>
    <row r="20" spans="1:4" ht="14.25">
      <c r="A20" s="4"/>
      <c r="D20" s="83"/>
    </row>
    <row r="21" spans="1:4" ht="15">
      <c r="A21" s="11" t="s">
        <v>9</v>
      </c>
      <c r="D21" s="83"/>
    </row>
    <row r="22" spans="1:4" ht="15">
      <c r="A22" s="11"/>
      <c r="D22" s="83"/>
    </row>
    <row r="23" spans="1:5" ht="15">
      <c r="A23" s="14"/>
      <c r="B23" s="24" t="str">
        <f>B10</f>
        <v>1T 18</v>
      </c>
      <c r="C23" s="24" t="str">
        <f aca="true" t="shared" si="0" ref="C23:E24">+C10</f>
        <v>1S 18</v>
      </c>
      <c r="D23" s="84" t="str">
        <f t="shared" si="0"/>
        <v>9M 18</v>
      </c>
      <c r="E23" s="24">
        <f t="shared" si="0"/>
        <v>2018</v>
      </c>
    </row>
    <row r="24" spans="1:5" s="21" customFormat="1" ht="12" thickBot="1">
      <c r="A24" s="22"/>
      <c r="B24" s="25" t="s">
        <v>0</v>
      </c>
      <c r="C24" s="25" t="str">
        <f t="shared" si="0"/>
        <v>M€</v>
      </c>
      <c r="D24" s="85" t="str">
        <f t="shared" si="0"/>
        <v>M€</v>
      </c>
      <c r="E24" s="25" t="str">
        <f t="shared" si="0"/>
        <v>M€</v>
      </c>
    </row>
    <row r="25" spans="1:5" s="9" customFormat="1" ht="15" thickTop="1">
      <c r="A25" s="103" t="s">
        <v>47</v>
      </c>
      <c r="B25" s="81">
        <v>365.917039802102</v>
      </c>
      <c r="C25" s="86">
        <v>761.481083560267</v>
      </c>
      <c r="D25" s="86">
        <v>1111.7164716743052</v>
      </c>
      <c r="E25" s="86"/>
    </row>
    <row r="26" spans="1:5" s="9" customFormat="1" ht="14.25">
      <c r="A26" s="68" t="s">
        <v>48</v>
      </c>
      <c r="B26" s="81">
        <v>143.061703026613</v>
      </c>
      <c r="C26" s="86">
        <v>283.5745050613798</v>
      </c>
      <c r="D26" s="86">
        <v>430.61790694227324</v>
      </c>
      <c r="E26" s="86"/>
    </row>
    <row r="27" spans="1:5" s="9" customFormat="1" ht="14.25">
      <c r="A27" s="68" t="s">
        <v>49</v>
      </c>
      <c r="B27" s="81">
        <v>127.8388403376842</v>
      </c>
      <c r="C27" s="86">
        <v>255.9674811441974</v>
      </c>
      <c r="D27" s="86">
        <v>363.4569757436233</v>
      </c>
      <c r="E27" s="86"/>
    </row>
    <row r="28" spans="1:5" s="9" customFormat="1" ht="14.25">
      <c r="A28" s="69" t="s">
        <v>50</v>
      </c>
      <c r="B28" s="81">
        <v>76.92632736215992</v>
      </c>
      <c r="C28" s="86">
        <v>161.9904233434593</v>
      </c>
      <c r="D28" s="86">
        <v>267.86516298842406</v>
      </c>
      <c r="E28" s="86"/>
    </row>
    <row r="29" spans="1:5" s="9" customFormat="1" ht="15.75" thickBot="1">
      <c r="A29" s="70" t="s">
        <v>41</v>
      </c>
      <c r="B29" s="82">
        <f>SUM(B25:B28)</f>
        <v>713.7439105285591</v>
      </c>
      <c r="C29" s="82">
        <f>SUM(C25:C28)</f>
        <v>1463.0134931093035</v>
      </c>
      <c r="D29" s="82">
        <f>SUM(D25:D28)</f>
        <v>2173.6565173486256</v>
      </c>
      <c r="E29" s="130"/>
    </row>
    <row r="30" spans="1:6" s="90" customFormat="1" ht="43.5" customHeight="1" thickTop="1">
      <c r="A30" s="172">
        <f>+'Cash Flow'!A42:E42</f>
        <v>0</v>
      </c>
      <c r="B30" s="172"/>
      <c r="C30" s="172"/>
      <c r="D30" s="172"/>
      <c r="E30" s="172"/>
      <c r="F30" s="95"/>
    </row>
    <row r="39" ht="12.75">
      <c r="D39" s="131"/>
    </row>
  </sheetData>
  <sheetProtection/>
  <mergeCells count="2">
    <mergeCell ref="A30:E30"/>
    <mergeCell ref="A19:E19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Martínez Girbal, David</cp:lastModifiedBy>
  <cp:lastPrinted>2017-02-22T08:40:49Z</cp:lastPrinted>
  <dcterms:created xsi:type="dcterms:W3CDTF">2003-04-23T10:05:17Z</dcterms:created>
  <dcterms:modified xsi:type="dcterms:W3CDTF">2018-11-07T12:04:06Z</dcterms:modified>
  <cp:category/>
  <cp:version/>
  <cp:contentType/>
  <cp:contentStatus/>
</cp:coreProperties>
</file>