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360" windowHeight="8655" tabRatio="701" activeTab="0"/>
  </bookViews>
  <sheets>
    <sheet name="Indice" sheetId="1" r:id="rId1"/>
    <sheet name=" PYG" sheetId="2" r:id="rId2"/>
    <sheet name="PYG por Negocios" sheetId="3" r:id="rId3"/>
    <sheet name="Balance de Situación" sheetId="4" r:id="rId4"/>
    <sheet name="Cash Flow" sheetId="5" r:id="rId5"/>
    <sheet name="Mercados_Areas Geográficas" sheetId="6" r:id="rId6"/>
  </sheets>
  <definedNames>
    <definedName name="A">#REF!</definedName>
    <definedName name="_xlnm.Print_Area" localSheetId="1">' PYG'!$B$1:$B$27</definedName>
    <definedName name="_xlnm.Print_Area" localSheetId="0">'Indice'!$1:$45</definedName>
    <definedName name="_xlnm.Print_Area" localSheetId="2">'PYG por Negocios'!$A$1:$E$50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<sst xmlns="http://schemas.openxmlformats.org/spreadsheetml/2006/main" count="132" uniqueCount="111">
  <si>
    <t>M€</t>
  </si>
  <si>
    <t>Ingresos ordinarios</t>
  </si>
  <si>
    <t>Otros ingresos</t>
  </si>
  <si>
    <t>Gastos de personal</t>
  </si>
  <si>
    <t>Amortizaciones</t>
  </si>
  <si>
    <t>Resultado Financiero</t>
  </si>
  <si>
    <t>Resultado antes de impuestos</t>
  </si>
  <si>
    <t>Resultado del ejercicio</t>
  </si>
  <si>
    <t xml:space="preserve">1. MERCADOS </t>
  </si>
  <si>
    <t>2. AREAS GEOGRÁFICAS</t>
  </si>
  <si>
    <t>INDICE</t>
  </si>
  <si>
    <t xml:space="preserve">Cuenta de Perdidas y Ganancias Consolidada </t>
  </si>
  <si>
    <t>Balance de Situación Consolidado</t>
  </si>
  <si>
    <t>Ventas por Mercados y Areas Geográficas</t>
  </si>
  <si>
    <t>Aprovisionamientos y otros gastos de explotación</t>
  </si>
  <si>
    <t xml:space="preserve">Margen EBIT </t>
  </si>
  <si>
    <t>Resultado atribuible a socios externos</t>
  </si>
  <si>
    <t xml:space="preserve">Resultado Operativo (EBIT) </t>
  </si>
  <si>
    <t>Resultado neto</t>
  </si>
  <si>
    <t>Otros resultados</t>
  </si>
  <si>
    <t>Impuesto de sociedades</t>
  </si>
  <si>
    <t xml:space="preserve"> </t>
  </si>
  <si>
    <t>Estado de FCF Consolidado</t>
  </si>
  <si>
    <t>Resultados de entidades valoradas por el método de la participación</t>
  </si>
  <si>
    <t>Cuenta de Perdidas y Ganancias Consolidada por Negocios</t>
  </si>
  <si>
    <t>Activos no corrientes mantenidos para la venta</t>
  </si>
  <si>
    <t xml:space="preserve">Pasivos vinculados con activos no corrientes mantenidos para la venta </t>
  </si>
  <si>
    <t>Defensa &amp; Seguridad</t>
  </si>
  <si>
    <t>Margen de Contribución</t>
  </si>
  <si>
    <t>Margen de Contribución (%)</t>
  </si>
  <si>
    <t>T&amp;D</t>
  </si>
  <si>
    <t>Eliminaciones</t>
  </si>
  <si>
    <t>Total</t>
  </si>
  <si>
    <t>Ventas Totales</t>
  </si>
  <si>
    <t xml:space="preserve">TOTAL </t>
  </si>
  <si>
    <t>Energía &amp; Industria</t>
  </si>
  <si>
    <t>Servicios Financieros</t>
  </si>
  <si>
    <t>Telecom &amp; Media</t>
  </si>
  <si>
    <t xml:space="preserve">AA.PP. &amp; Sanidad </t>
  </si>
  <si>
    <t>Transporte &amp; Tráfico</t>
  </si>
  <si>
    <t>TOTAL</t>
  </si>
  <si>
    <t>EBIT</t>
  </si>
  <si>
    <t>Margen EBIT (%)</t>
  </si>
  <si>
    <t>Resultado Bruto de Explotación (EBITDA)</t>
  </si>
  <si>
    <t>Aportación de socios</t>
  </si>
  <si>
    <t>Flujo de caja libre</t>
  </si>
  <si>
    <t>España</t>
  </si>
  <si>
    <t>América</t>
  </si>
  <si>
    <t>Europa</t>
  </si>
  <si>
    <t>Asia, Oriente Medio &amp; África</t>
  </si>
  <si>
    <t>Inversiones Inmobiliarias</t>
  </si>
  <si>
    <t>Tesorería procedente de las actividades operativas</t>
  </si>
  <si>
    <t>Variación en deudores comerciales y otros</t>
  </si>
  <si>
    <t>Variación en existencias</t>
  </si>
  <si>
    <t>Variación en acreedores comerciales y otros</t>
  </si>
  <si>
    <t>-</t>
  </si>
  <si>
    <t xml:space="preserve">Inmovilizado material </t>
  </si>
  <si>
    <t>Otros activos intangibles</t>
  </si>
  <si>
    <t>Participadas y otros inmovilizados financieros</t>
  </si>
  <si>
    <t>Fondo de Comercio</t>
  </si>
  <si>
    <t>Activos por impuestos diferidos</t>
  </si>
  <si>
    <t xml:space="preserve">   Activos no corrientes</t>
  </si>
  <si>
    <t>Activo circulante operativo</t>
  </si>
  <si>
    <t>Otros activos corrientes</t>
  </si>
  <si>
    <t>Efectivo y equivalentes</t>
  </si>
  <si>
    <t xml:space="preserve">   Activos corrientes</t>
  </si>
  <si>
    <t>TOTAL ACTIVO</t>
  </si>
  <si>
    <t>Capital y Reservas</t>
  </si>
  <si>
    <t>Acciones propias</t>
  </si>
  <si>
    <t xml:space="preserve">   Patrimonio atrib. Sdad. Dominante</t>
  </si>
  <si>
    <t>Socios externos</t>
  </si>
  <si>
    <t>PATRIMONIO NETO</t>
  </si>
  <si>
    <t>Provisiones para riesgos y gastos</t>
  </si>
  <si>
    <t>Deuda financiera a largo plazo</t>
  </si>
  <si>
    <t>Pasivos por impuestos diferidos</t>
  </si>
  <si>
    <t>Otros pasivos no corrientes</t>
  </si>
  <si>
    <t xml:space="preserve">   Pasivos no corrientes</t>
  </si>
  <si>
    <t>Deuda financiera a corto plazo</t>
  </si>
  <si>
    <t>Pasivo Circulante Operativo</t>
  </si>
  <si>
    <t>Otros pasivos corrientes</t>
  </si>
  <si>
    <t xml:space="preserve">   Pasivos corrientes</t>
  </si>
  <si>
    <t>TOTAL PASIVO Y PATRIMONIO NETO</t>
  </si>
  <si>
    <t>Deuda financiera bruta</t>
  </si>
  <si>
    <t>Deuta neta</t>
  </si>
  <si>
    <t>Ajustes:</t>
  </si>
  <si>
    <t xml:space="preserve">  - Amortizaciones</t>
  </si>
  <si>
    <t xml:space="preserve">  - Subvenciones, provisiones y otros</t>
  </si>
  <si>
    <t xml:space="preserve">  - Resultados financieros</t>
  </si>
  <si>
    <t>Dividendos cobrados</t>
  </si>
  <si>
    <t>Cash-flow operativo antes de variación de capital circulante</t>
  </si>
  <si>
    <t xml:space="preserve">  Inversión Material, neto</t>
  </si>
  <si>
    <t xml:space="preserve">  Inversión Inmaterial, neto</t>
  </si>
  <si>
    <t>Capex</t>
  </si>
  <si>
    <t>Resultado financiero</t>
  </si>
  <si>
    <t>Impuestos sobre sociedades pagados</t>
  </si>
  <si>
    <t xml:space="preserve">Variaciones de inversiones financieras a corto plazo </t>
  </si>
  <si>
    <t xml:space="preserve">Inversiones/Desinversiones Financieras </t>
  </si>
  <si>
    <t>Dividendos de las Sociedades a Socios externos</t>
  </si>
  <si>
    <t>Dividendos de la Sociedad Dominante</t>
  </si>
  <si>
    <t>Variación de acciones propias</t>
  </si>
  <si>
    <t>Caja Generada / (Aplicada) en el ejercicio</t>
  </si>
  <si>
    <t>Deuda neta inicial</t>
  </si>
  <si>
    <t>Efectos de tipo de cambio y variación sin efecto en caja</t>
  </si>
  <si>
    <t>Deuta neta final</t>
  </si>
  <si>
    <t>Activos por derechos de uso</t>
  </si>
  <si>
    <t>Otros pasivos financieros no corrientes</t>
  </si>
  <si>
    <t>Otros pasivos financieros corrientes</t>
  </si>
  <si>
    <t>Variación de otros pasivos financieros</t>
  </si>
  <si>
    <t xml:space="preserve">  - Resultados de empresas asociadas y 
  otras participadas</t>
  </si>
  <si>
    <t>2020 (NIIF)</t>
  </si>
  <si>
    <t>Minsait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</si>
</sst>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0.0%"/>
    <numFmt numFmtId="169" formatCode="0.0"/>
    <numFmt numFmtId="170" formatCode="#,##0.0;\(#,##0.0\)"/>
    <numFmt numFmtId="171" formatCode="#,##0.0_);\(#,##0.0\)"/>
    <numFmt numFmtId="172" formatCode="#,##0;\(#,##0\)"/>
    <numFmt numFmtId="173" formatCode="0.0%;\(0.0%\)"/>
    <numFmt numFmtId="174" formatCode="[$-C0A]dddd\,\ d&quot; de &quot;mmmm&quot; de &quot;yyyy"/>
  </numFmts>
  <fonts count="8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name val="Neo Sans"/>
      <family val="2"/>
    </font>
    <font>
      <b/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i/>
      <sz val="11"/>
      <color indexed="62"/>
      <name val="Arial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b/>
      <sz val="11"/>
      <color indexed="62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10"/>
      <name val="Neo Sans Light"/>
      <family val="2"/>
    </font>
    <font>
      <b/>
      <sz val="10"/>
      <name val="Neo Sans Light"/>
      <family val="2"/>
    </font>
    <font>
      <sz val="8"/>
      <name val="Neo Sans Light"/>
      <family val="2"/>
    </font>
    <font>
      <b/>
      <sz val="8"/>
      <color indexed="8"/>
      <name val="Neo Sans Light"/>
      <family val="2"/>
    </font>
    <font>
      <b/>
      <sz val="14"/>
      <color indexed="60"/>
      <name val="Neo Sans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Neo Sans Light"/>
      <family val="2"/>
    </font>
    <font>
      <sz val="11"/>
      <color indexed="9"/>
      <name val="Neo Sans Light"/>
      <family val="2"/>
    </font>
    <font>
      <sz val="10"/>
      <color indexed="9"/>
      <name val="Neo Sans Light"/>
      <family val="2"/>
    </font>
    <font>
      <sz val="10"/>
      <color indexed="9"/>
      <name val="Arial"/>
      <family val="2"/>
    </font>
    <font>
      <b/>
      <sz val="11"/>
      <color indexed="61"/>
      <name val="Neo Sans Light"/>
      <family val="2"/>
    </font>
    <font>
      <sz val="11"/>
      <color indexed="61"/>
      <name val="Neo Sans Light"/>
      <family val="2"/>
    </font>
    <font>
      <b/>
      <i/>
      <sz val="11"/>
      <color indexed="61"/>
      <name val="Neo Sans Light"/>
      <family val="2"/>
    </font>
    <font>
      <b/>
      <sz val="8"/>
      <color indexed="9"/>
      <name val="Neo Sans Light"/>
      <family val="2"/>
    </font>
    <font>
      <sz val="10"/>
      <color indexed="61"/>
      <name val="Arial"/>
      <family val="2"/>
    </font>
    <font>
      <b/>
      <sz val="18"/>
      <color indexed="61"/>
      <name val="Neo Sans Light"/>
      <family val="2"/>
    </font>
    <font>
      <b/>
      <sz val="16"/>
      <color indexed="61"/>
      <name val="Neo Sans Light"/>
      <family val="2"/>
    </font>
    <font>
      <b/>
      <sz val="14"/>
      <color indexed="61"/>
      <name val="Neo Sans Light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Neo Sans Light"/>
      <family val="2"/>
    </font>
    <font>
      <sz val="11"/>
      <color theme="0"/>
      <name val="Neo Sans Light"/>
      <family val="2"/>
    </font>
    <font>
      <sz val="10"/>
      <color theme="0"/>
      <name val="Neo Sans Light"/>
      <family val="2"/>
    </font>
    <font>
      <sz val="10"/>
      <color theme="0"/>
      <name val="Arial"/>
      <family val="2"/>
    </font>
    <font>
      <b/>
      <sz val="11"/>
      <color rgb="FF004254"/>
      <name val="Neo Sans Light"/>
      <family val="2"/>
    </font>
    <font>
      <sz val="11"/>
      <color rgb="FF004254"/>
      <name val="Neo Sans Light"/>
      <family val="2"/>
    </font>
    <font>
      <b/>
      <i/>
      <sz val="11"/>
      <color rgb="FF004254"/>
      <name val="Neo Sans Light"/>
      <family val="2"/>
    </font>
    <font>
      <b/>
      <sz val="8"/>
      <color theme="0"/>
      <name val="Neo Sans Light"/>
      <family val="2"/>
    </font>
    <font>
      <sz val="10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  <font>
      <b/>
      <sz val="14"/>
      <color rgb="FF004254"/>
      <name val="Neo Sans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254"/>
        <bgColor indexed="64"/>
      </patternFill>
    </fill>
    <fill>
      <patternFill patternType="solid">
        <fgColor rgb="FFFBBB2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rgb="FFC0C0C0"/>
      </left>
      <right style="hair">
        <color rgb="FFC0C0C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71" fontId="10" fillId="33" borderId="10" xfId="54" applyNumberFormat="1" applyFont="1" applyFill="1" applyBorder="1" applyAlignment="1">
      <alignment vertical="center"/>
      <protection/>
    </xf>
    <xf numFmtId="3" fontId="9" fillId="33" borderId="11" xfId="0" applyNumberFormat="1" applyFont="1" applyFill="1" applyBorder="1" applyAlignment="1">
      <alignment horizontal="right"/>
    </xf>
    <xf numFmtId="1" fontId="15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" fontId="11" fillId="34" borderId="0" xfId="0" applyNumberFormat="1" applyFont="1" applyFill="1" applyBorder="1" applyAlignment="1">
      <alignment horizontal="right" wrapText="1"/>
    </xf>
    <xf numFmtId="1" fontId="13" fillId="34" borderId="0" xfId="0" applyNumberFormat="1" applyFont="1" applyFill="1" applyBorder="1" applyAlignment="1">
      <alignment horizontal="right"/>
    </xf>
    <xf numFmtId="0" fontId="14" fillId="34" borderId="0" xfId="0" applyFont="1" applyFill="1" applyBorder="1" applyAlignment="1">
      <alignment/>
    </xf>
    <xf numFmtId="1" fontId="12" fillId="34" borderId="0" xfId="0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 horizontal="right"/>
    </xf>
    <xf numFmtId="1" fontId="15" fillId="34" borderId="0" xfId="54" applyNumberFormat="1" applyFont="1" applyFill="1" applyBorder="1" applyAlignment="1">
      <alignment/>
      <protection/>
    </xf>
    <xf numFmtId="171" fontId="9" fillId="33" borderId="10" xfId="54" applyNumberFormat="1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wrapText="1"/>
    </xf>
    <xf numFmtId="0" fontId="1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 horizontal="right" wrapText="1"/>
    </xf>
    <xf numFmtId="0" fontId="9" fillId="34" borderId="0" xfId="0" applyFont="1" applyFill="1" applyBorder="1" applyAlignment="1">
      <alignment wrapText="1"/>
    </xf>
    <xf numFmtId="3" fontId="9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wrapText="1"/>
    </xf>
    <xf numFmtId="1" fontId="10" fillId="34" borderId="0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wrapText="1"/>
    </xf>
    <xf numFmtId="168" fontId="16" fillId="34" borderId="0" xfId="0" applyNumberFormat="1" applyFont="1" applyFill="1" applyBorder="1" applyAlignment="1">
      <alignment horizontal="right"/>
    </xf>
    <xf numFmtId="37" fontId="10" fillId="34" borderId="0" xfId="54" applyNumberFormat="1" applyFont="1" applyFill="1" applyBorder="1" applyAlignment="1">
      <alignment/>
      <protection/>
    </xf>
    <xf numFmtId="1" fontId="9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horizontal="justify"/>
    </xf>
    <xf numFmtId="169" fontId="10" fillId="34" borderId="0" xfId="0" applyNumberFormat="1" applyFont="1" applyFill="1" applyBorder="1" applyAlignment="1">
      <alignment/>
    </xf>
    <xf numFmtId="9" fontId="14" fillId="34" borderId="0" xfId="0" applyNumberFormat="1" applyFont="1" applyFill="1" applyBorder="1" applyAlignment="1">
      <alignment/>
    </xf>
    <xf numFmtId="9" fontId="3" fillId="34" borderId="0" xfId="0" applyNumberFormat="1" applyFont="1" applyFill="1" applyBorder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 wrapText="1"/>
    </xf>
    <xf numFmtId="0" fontId="21" fillId="33" borderId="0" xfId="0" applyFont="1" applyFill="1" applyAlignment="1">
      <alignment/>
    </xf>
    <xf numFmtId="0" fontId="20" fillId="34" borderId="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21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3" fillId="0" borderId="0" xfId="0" applyFont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2" fillId="34" borderId="0" xfId="0" applyFont="1" applyFill="1" applyAlignment="1">
      <alignment/>
    </xf>
    <xf numFmtId="0" fontId="21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/>
      <protection locked="0"/>
    </xf>
    <xf numFmtId="0" fontId="26" fillId="33" borderId="0" xfId="0" applyFont="1" applyFill="1" applyAlignment="1">
      <alignment/>
    </xf>
    <xf numFmtId="170" fontId="20" fillId="33" borderId="0" xfId="0" applyNumberFormat="1" applyFont="1" applyFill="1" applyAlignment="1">
      <alignment/>
    </xf>
    <xf numFmtId="0" fontId="25" fillId="33" borderId="12" xfId="0" applyFont="1" applyFill="1" applyBorder="1" applyAlignment="1">
      <alignment horizontal="center" vertical="top" wrapText="1"/>
    </xf>
    <xf numFmtId="0" fontId="24" fillId="33" borderId="0" xfId="0" applyFont="1" applyFill="1" applyAlignment="1" applyProtection="1">
      <alignment/>
      <protection locked="0"/>
    </xf>
    <xf numFmtId="170" fontId="19" fillId="33" borderId="10" xfId="0" applyNumberFormat="1" applyFont="1" applyFill="1" applyBorder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170" fontId="20" fillId="33" borderId="10" xfId="0" applyNumberFormat="1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170" fontId="19" fillId="33" borderId="13" xfId="0" applyNumberFormat="1" applyFont="1" applyFill="1" applyBorder="1" applyAlignment="1" applyProtection="1">
      <alignment/>
      <protection locked="0"/>
    </xf>
    <xf numFmtId="0" fontId="21" fillId="33" borderId="14" xfId="0" applyFont="1" applyFill="1" applyBorder="1" applyAlignment="1" applyProtection="1">
      <alignment/>
      <protection locked="0"/>
    </xf>
    <xf numFmtId="170" fontId="19" fillId="33" borderId="15" xfId="0" applyNumberFormat="1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18" fillId="33" borderId="14" xfId="0" applyFont="1" applyFill="1" applyBorder="1" applyAlignment="1" applyProtection="1">
      <alignment/>
      <protection locked="0"/>
    </xf>
    <xf numFmtId="170" fontId="19" fillId="33" borderId="16" xfId="0" applyNumberFormat="1" applyFont="1" applyFill="1" applyBorder="1" applyAlignment="1" applyProtection="1">
      <alignment/>
      <protection locked="0"/>
    </xf>
    <xf numFmtId="170" fontId="19" fillId="33" borderId="17" xfId="0" applyNumberFormat="1" applyFont="1" applyFill="1" applyBorder="1" applyAlignment="1" applyProtection="1">
      <alignment/>
      <protection locked="0"/>
    </xf>
    <xf numFmtId="170" fontId="20" fillId="33" borderId="0" xfId="0" applyNumberFormat="1" applyFont="1" applyFill="1" applyBorder="1" applyAlignment="1" applyProtection="1">
      <alignment/>
      <protection locked="0"/>
    </xf>
    <xf numFmtId="170" fontId="20" fillId="33" borderId="17" xfId="0" applyNumberFormat="1" applyFont="1" applyFill="1" applyBorder="1" applyAlignment="1" applyProtection="1">
      <alignment/>
      <protection locked="0"/>
    </xf>
    <xf numFmtId="170" fontId="19" fillId="33" borderId="18" xfId="0" applyNumberFormat="1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/>
    </xf>
    <xf numFmtId="0" fontId="21" fillId="34" borderId="0" xfId="0" applyFont="1" applyFill="1" applyAlignment="1" applyProtection="1">
      <alignment/>
      <protection locked="0"/>
    </xf>
    <xf numFmtId="0" fontId="21" fillId="34" borderId="0" xfId="0" applyFont="1" applyFill="1" applyAlignment="1" applyProtection="1">
      <alignment/>
      <protection/>
    </xf>
    <xf numFmtId="0" fontId="26" fillId="34" borderId="0" xfId="0" applyFont="1" applyFill="1" applyAlignment="1">
      <alignment/>
    </xf>
    <xf numFmtId="0" fontId="18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 vertical="top" wrapText="1"/>
    </xf>
    <xf numFmtId="0" fontId="24" fillId="33" borderId="0" xfId="0" applyFont="1" applyFill="1" applyAlignment="1">
      <alignment/>
    </xf>
    <xf numFmtId="0" fontId="19" fillId="34" borderId="0" xfId="0" applyFont="1" applyFill="1" applyBorder="1" applyAlignment="1">
      <alignment horizontal="right"/>
    </xf>
    <xf numFmtId="0" fontId="21" fillId="34" borderId="0" xfId="0" applyFont="1" applyFill="1" applyBorder="1" applyAlignment="1">
      <alignment/>
    </xf>
    <xf numFmtId="0" fontId="73" fillId="35" borderId="10" xfId="0" applyFont="1" applyFill="1" applyBorder="1" applyAlignment="1">
      <alignment horizontal="center" vertical="center" wrapText="1"/>
    </xf>
    <xf numFmtId="0" fontId="74" fillId="35" borderId="0" xfId="0" applyFont="1" applyFill="1" applyAlignment="1" applyProtection="1">
      <alignment/>
      <protection locked="0"/>
    </xf>
    <xf numFmtId="0" fontId="75" fillId="35" borderId="0" xfId="0" applyFont="1" applyFill="1" applyAlignment="1">
      <alignment/>
    </xf>
    <xf numFmtId="0" fontId="76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77" fillId="34" borderId="0" xfId="0" applyFont="1" applyFill="1" applyBorder="1" applyAlignment="1">
      <alignment/>
    </xf>
    <xf numFmtId="0" fontId="78" fillId="34" borderId="14" xfId="0" applyFont="1" applyFill="1" applyBorder="1" applyAlignment="1">
      <alignment/>
    </xf>
    <xf numFmtId="0" fontId="78" fillId="34" borderId="0" xfId="0" applyFont="1" applyFill="1" applyBorder="1" applyAlignment="1">
      <alignment/>
    </xf>
    <xf numFmtId="0" fontId="77" fillId="34" borderId="19" xfId="0" applyFont="1" applyFill="1" applyBorder="1" applyAlignment="1">
      <alignment/>
    </xf>
    <xf numFmtId="0" fontId="77" fillId="34" borderId="20" xfId="0" applyFont="1" applyFill="1" applyBorder="1" applyAlignment="1">
      <alignment/>
    </xf>
    <xf numFmtId="0" fontId="79" fillId="34" borderId="21" xfId="0" applyFont="1" applyFill="1" applyBorder="1" applyAlignment="1">
      <alignment/>
    </xf>
    <xf numFmtId="0" fontId="78" fillId="34" borderId="22" xfId="0" applyFont="1" applyFill="1" applyBorder="1" applyAlignment="1">
      <alignment horizontal="left"/>
    </xf>
    <xf numFmtId="0" fontId="77" fillId="34" borderId="23" xfId="0" applyFont="1" applyFill="1" applyBorder="1" applyAlignment="1">
      <alignment horizontal="left"/>
    </xf>
    <xf numFmtId="0" fontId="78" fillId="34" borderId="24" xfId="0" applyFont="1" applyFill="1" applyBorder="1" applyAlignment="1">
      <alignment/>
    </xf>
    <xf numFmtId="0" fontId="77" fillId="34" borderId="22" xfId="0" applyFont="1" applyFill="1" applyBorder="1" applyAlignment="1">
      <alignment horizontal="left"/>
    </xf>
    <xf numFmtId="170" fontId="77" fillId="33" borderId="10" xfId="0" applyNumberFormat="1" applyFont="1" applyFill="1" applyBorder="1" applyAlignment="1">
      <alignment horizontal="center" vertical="center"/>
    </xf>
    <xf numFmtId="170" fontId="78" fillId="33" borderId="13" xfId="0" applyNumberFormat="1" applyFont="1" applyFill="1" applyBorder="1" applyAlignment="1">
      <alignment horizontal="center" vertical="center"/>
    </xf>
    <xf numFmtId="170" fontId="78" fillId="33" borderId="10" xfId="54" applyNumberFormat="1" applyFont="1" applyFill="1" applyBorder="1" applyAlignment="1">
      <alignment horizontal="center" vertical="center"/>
      <protection/>
    </xf>
    <xf numFmtId="170" fontId="78" fillId="33" borderId="13" xfId="54" applyNumberFormat="1" applyFont="1" applyFill="1" applyBorder="1" applyAlignment="1">
      <alignment horizontal="center" vertical="center"/>
      <protection/>
    </xf>
    <xf numFmtId="170" fontId="77" fillId="33" borderId="25" xfId="54" applyNumberFormat="1" applyFont="1" applyFill="1" applyBorder="1" applyAlignment="1">
      <alignment horizontal="center" vertical="center"/>
      <protection/>
    </xf>
    <xf numFmtId="170" fontId="77" fillId="33" borderId="26" xfId="54" applyNumberFormat="1" applyFont="1" applyFill="1" applyBorder="1" applyAlignment="1">
      <alignment horizontal="center" vertical="center"/>
      <protection/>
    </xf>
    <xf numFmtId="170" fontId="77" fillId="33" borderId="10" xfId="54" applyNumberFormat="1" applyFont="1" applyFill="1" applyBorder="1" applyAlignment="1">
      <alignment horizontal="center" vertical="center"/>
      <protection/>
    </xf>
    <xf numFmtId="170" fontId="78" fillId="33" borderId="17" xfId="0" applyNumberFormat="1" applyFont="1" applyFill="1" applyBorder="1" applyAlignment="1">
      <alignment horizontal="center" vertical="center"/>
    </xf>
    <xf numFmtId="170" fontId="77" fillId="33" borderId="18" xfId="0" applyNumberFormat="1" applyFont="1" applyFill="1" applyBorder="1" applyAlignment="1">
      <alignment horizontal="center"/>
    </xf>
    <xf numFmtId="170" fontId="77" fillId="33" borderId="17" xfId="0" applyNumberFormat="1" applyFont="1" applyFill="1" applyBorder="1" applyAlignment="1">
      <alignment horizontal="center"/>
    </xf>
    <xf numFmtId="0" fontId="80" fillId="35" borderId="17" xfId="0" applyFont="1" applyFill="1" applyBorder="1" applyAlignment="1">
      <alignment horizontal="center" vertical="center" wrapText="1"/>
    </xf>
    <xf numFmtId="172" fontId="77" fillId="33" borderId="27" xfId="54" applyNumberFormat="1" applyFont="1" applyFill="1" applyBorder="1" applyAlignment="1">
      <alignment horizontal="center" vertical="center"/>
      <protection/>
    </xf>
    <xf numFmtId="172" fontId="77" fillId="33" borderId="18" xfId="0" applyNumberFormat="1" applyFont="1" applyFill="1" applyBorder="1" applyAlignment="1">
      <alignment horizontal="center" vertical="center"/>
    </xf>
    <xf numFmtId="168" fontId="77" fillId="33" borderId="17" xfId="56" applyNumberFormat="1" applyFont="1" applyFill="1" applyBorder="1" applyAlignment="1">
      <alignment horizontal="center" vertical="center"/>
    </xf>
    <xf numFmtId="0" fontId="77" fillId="34" borderId="28" xfId="0" applyFont="1" applyFill="1" applyBorder="1" applyAlignment="1">
      <alignment/>
    </xf>
    <xf numFmtId="168" fontId="77" fillId="34" borderId="22" xfId="56" applyNumberFormat="1" applyFont="1" applyFill="1" applyBorder="1" applyAlignment="1">
      <alignment horizontal="left"/>
    </xf>
    <xf numFmtId="171" fontId="78" fillId="33" borderId="10" xfId="54" applyNumberFormat="1" applyFont="1" applyFill="1" applyBorder="1" applyAlignment="1">
      <alignment horizontal="center" vertical="center"/>
      <protection/>
    </xf>
    <xf numFmtId="171" fontId="77" fillId="33" borderId="25" xfId="54" applyNumberFormat="1" applyFont="1" applyFill="1" applyBorder="1" applyAlignment="1">
      <alignment horizontal="center" vertical="center"/>
      <protection/>
    </xf>
    <xf numFmtId="171" fontId="77" fillId="33" borderId="29" xfId="54" applyNumberFormat="1" applyFont="1" applyFill="1" applyBorder="1" applyAlignment="1">
      <alignment horizontal="center" vertical="center"/>
      <protection/>
    </xf>
    <xf numFmtId="171" fontId="78" fillId="33" borderId="13" xfId="54" applyNumberFormat="1" applyFont="1" applyFill="1" applyBorder="1" applyAlignment="1">
      <alignment horizontal="center" vertical="center"/>
      <protection/>
    </xf>
    <xf numFmtId="171" fontId="77" fillId="33" borderId="10" xfId="54" applyNumberFormat="1" applyFont="1" applyFill="1" applyBorder="1" applyAlignment="1">
      <alignment horizontal="center" vertical="center"/>
      <protection/>
    </xf>
    <xf numFmtId="171" fontId="78" fillId="33" borderId="17" xfId="54" applyNumberFormat="1" applyFont="1" applyFill="1" applyBorder="1" applyAlignment="1">
      <alignment horizontal="center" vertical="center"/>
      <protection/>
    </xf>
    <xf numFmtId="171" fontId="77" fillId="33" borderId="17" xfId="0" applyNumberFormat="1" applyFont="1" applyFill="1" applyBorder="1" applyAlignment="1">
      <alignment horizontal="center"/>
    </xf>
    <xf numFmtId="0" fontId="81" fillId="33" borderId="0" xfId="0" applyFont="1" applyFill="1" applyAlignment="1">
      <alignment horizontal="center"/>
    </xf>
    <xf numFmtId="171" fontId="77" fillId="34" borderId="29" xfId="54" applyNumberFormat="1" applyFont="1" applyFill="1" applyBorder="1" applyAlignment="1">
      <alignment vertical="center"/>
      <protection/>
    </xf>
    <xf numFmtId="171" fontId="78" fillId="34" borderId="17" xfId="54" applyNumberFormat="1" applyFont="1" applyFill="1" applyBorder="1" applyAlignment="1">
      <alignment vertical="center"/>
      <protection/>
    </xf>
    <xf numFmtId="0" fontId="78" fillId="34" borderId="0" xfId="0" applyFont="1" applyFill="1" applyBorder="1" applyAlignment="1">
      <alignment wrapText="1"/>
    </xf>
    <xf numFmtId="171" fontId="77" fillId="34" borderId="17" xfId="0" applyNumberFormat="1" applyFont="1" applyFill="1" applyBorder="1" applyAlignment="1">
      <alignment/>
    </xf>
    <xf numFmtId="0" fontId="81" fillId="34" borderId="0" xfId="0" applyFont="1" applyFill="1" applyAlignment="1">
      <alignment/>
    </xf>
    <xf numFmtId="0" fontId="77" fillId="34" borderId="30" xfId="0" applyFont="1" applyFill="1" applyBorder="1" applyAlignment="1">
      <alignment/>
    </xf>
    <xf numFmtId="0" fontId="78" fillId="34" borderId="31" xfId="0" applyFont="1" applyFill="1" applyBorder="1" applyAlignment="1">
      <alignment/>
    </xf>
    <xf numFmtId="170" fontId="77" fillId="34" borderId="10" xfId="0" applyNumberFormat="1" applyFont="1" applyFill="1" applyBorder="1" applyAlignment="1">
      <alignment horizontal="center" vertical="center"/>
    </xf>
    <xf numFmtId="170" fontId="78" fillId="34" borderId="10" xfId="0" applyNumberFormat="1" applyFont="1" applyFill="1" applyBorder="1" applyAlignment="1">
      <alignment horizontal="center" vertical="center"/>
    </xf>
    <xf numFmtId="170" fontId="77" fillId="34" borderId="13" xfId="0" applyNumberFormat="1" applyFont="1" applyFill="1" applyBorder="1" applyAlignment="1">
      <alignment horizontal="center" vertical="center"/>
    </xf>
    <xf numFmtId="170" fontId="77" fillId="34" borderId="15" xfId="0" applyNumberFormat="1" applyFont="1" applyFill="1" applyBorder="1" applyAlignment="1">
      <alignment horizontal="center" vertical="center"/>
    </xf>
    <xf numFmtId="170" fontId="77" fillId="34" borderId="16" xfId="0" applyNumberFormat="1" applyFont="1" applyFill="1" applyBorder="1" applyAlignment="1">
      <alignment horizontal="center" vertical="center"/>
    </xf>
    <xf numFmtId="170" fontId="78" fillId="34" borderId="0" xfId="0" applyNumberFormat="1" applyFont="1" applyFill="1" applyBorder="1" applyAlignment="1">
      <alignment horizontal="center" vertical="center"/>
    </xf>
    <xf numFmtId="170" fontId="77" fillId="34" borderId="18" xfId="0" applyNumberFormat="1" applyFont="1" applyFill="1" applyBorder="1" applyAlignment="1">
      <alignment horizontal="center" vertical="center"/>
    </xf>
    <xf numFmtId="170" fontId="77" fillId="34" borderId="0" xfId="0" applyNumberFormat="1" applyFont="1" applyFill="1" applyAlignment="1">
      <alignment/>
    </xf>
    <xf numFmtId="170" fontId="78" fillId="34" borderId="0" xfId="0" applyNumberFormat="1" applyFont="1" applyFill="1" applyAlignment="1">
      <alignment/>
    </xf>
    <xf numFmtId="170" fontId="77" fillId="34" borderId="14" xfId="0" applyNumberFormat="1" applyFont="1" applyFill="1" applyBorder="1" applyAlignment="1">
      <alignment/>
    </xf>
    <xf numFmtId="170" fontId="77" fillId="34" borderId="32" xfId="0" applyNumberFormat="1" applyFont="1" applyFill="1" applyBorder="1" applyAlignment="1">
      <alignment/>
    </xf>
    <xf numFmtId="170" fontId="77" fillId="34" borderId="0" xfId="0" applyNumberFormat="1" applyFont="1" applyFill="1" applyBorder="1" applyAlignment="1">
      <alignment/>
    </xf>
    <xf numFmtId="170" fontId="77" fillId="34" borderId="16" xfId="0" applyNumberFormat="1" applyFont="1" applyFill="1" applyBorder="1" applyAlignment="1">
      <alignment/>
    </xf>
    <xf numFmtId="170" fontId="78" fillId="34" borderId="0" xfId="0" applyNumberFormat="1" applyFont="1" applyFill="1" applyBorder="1" applyAlignment="1">
      <alignment/>
    </xf>
    <xf numFmtId="170" fontId="77" fillId="34" borderId="18" xfId="0" applyNumberFormat="1" applyFont="1" applyFill="1" applyBorder="1" applyAlignment="1">
      <alignment/>
    </xf>
    <xf numFmtId="1" fontId="78" fillId="33" borderId="10" xfId="0" applyNumberFormat="1" applyFont="1" applyFill="1" applyBorder="1" applyAlignment="1">
      <alignment horizontal="center" vertical="center"/>
    </xf>
    <xf numFmtId="3" fontId="77" fillId="33" borderId="33" xfId="0" applyNumberFormat="1" applyFont="1" applyFill="1" applyBorder="1" applyAlignment="1">
      <alignment horizontal="center" vertical="center"/>
    </xf>
    <xf numFmtId="1" fontId="78" fillId="33" borderId="34" xfId="0" applyNumberFormat="1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left" vertical="center"/>
    </xf>
    <xf numFmtId="0" fontId="78" fillId="34" borderId="0" xfId="0" applyFont="1" applyFill="1" applyBorder="1" applyAlignment="1" quotePrefix="1">
      <alignment horizontal="left" vertical="center"/>
    </xf>
    <xf numFmtId="0" fontId="77" fillId="34" borderId="35" xfId="0" applyFont="1" applyFill="1" applyBorder="1" applyAlignment="1">
      <alignment/>
    </xf>
    <xf numFmtId="3" fontId="78" fillId="34" borderId="34" xfId="0" applyNumberFormat="1" applyFont="1" applyFill="1" applyBorder="1" applyAlignment="1">
      <alignment vertical="center"/>
    </xf>
    <xf numFmtId="0" fontId="78" fillId="34" borderId="34" xfId="0" applyFont="1" applyFill="1" applyBorder="1" applyAlignment="1">
      <alignment vertical="center"/>
    </xf>
    <xf numFmtId="0" fontId="78" fillId="34" borderId="24" xfId="0" applyFont="1" applyFill="1" applyBorder="1" applyAlignment="1">
      <alignment vertical="center"/>
    </xf>
    <xf numFmtId="0" fontId="77" fillId="34" borderId="30" xfId="0" applyFont="1" applyFill="1" applyBorder="1" applyAlignment="1">
      <alignment vertical="center"/>
    </xf>
    <xf numFmtId="0" fontId="73" fillId="35" borderId="36" xfId="0" applyFont="1" applyFill="1" applyBorder="1" applyAlignment="1">
      <alignment horizontal="center" vertical="center" wrapText="1"/>
    </xf>
    <xf numFmtId="171" fontId="78" fillId="34" borderId="10" xfId="54" applyNumberFormat="1" applyFont="1" applyFill="1" applyBorder="1" applyAlignment="1">
      <alignment horizontal="center" vertical="center"/>
      <protection/>
    </xf>
    <xf numFmtId="171" fontId="78" fillId="34" borderId="13" xfId="54" applyNumberFormat="1" applyFont="1" applyFill="1" applyBorder="1" applyAlignment="1">
      <alignment horizontal="center" vertical="center"/>
      <protection/>
    </xf>
    <xf numFmtId="171" fontId="77" fillId="34" borderId="33" xfId="0" applyNumberFormat="1" applyFont="1" applyFill="1" applyBorder="1" applyAlignment="1">
      <alignment horizontal="center"/>
    </xf>
    <xf numFmtId="173" fontId="77" fillId="33" borderId="37" xfId="56" applyNumberFormat="1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left" vertical="top" wrapText="1"/>
    </xf>
    <xf numFmtId="170" fontId="78" fillId="34" borderId="0" xfId="0" applyNumberFormat="1" applyFont="1" applyFill="1" applyAlignment="1">
      <alignment wrapText="1"/>
    </xf>
    <xf numFmtId="1" fontId="21" fillId="34" borderId="38" xfId="0" applyNumberFormat="1" applyFont="1" applyFill="1" applyBorder="1" applyAlignment="1">
      <alignment horizontal="left" vertical="top" wrapText="1"/>
    </xf>
    <xf numFmtId="3" fontId="78" fillId="33" borderId="34" xfId="0" applyNumberFormat="1" applyFont="1" applyFill="1" applyBorder="1" applyAlignment="1">
      <alignment horizontal="center" vertical="center"/>
    </xf>
    <xf numFmtId="0" fontId="82" fillId="36" borderId="0" xfId="0" applyFont="1" applyFill="1" applyBorder="1" applyAlignment="1">
      <alignment horizontal="center"/>
    </xf>
    <xf numFmtId="0" fontId="83" fillId="36" borderId="0" xfId="0" applyFont="1" applyFill="1" applyAlignment="1">
      <alignment horizontal="center"/>
    </xf>
    <xf numFmtId="0" fontId="73" fillId="35" borderId="0" xfId="0" applyFont="1" applyFill="1" applyBorder="1" applyAlignment="1">
      <alignment horizontal="center" vertical="top" wrapText="1"/>
    </xf>
    <xf numFmtId="0" fontId="3" fillId="34" borderId="38" xfId="0" applyFont="1" applyFill="1" applyBorder="1" applyAlignment="1">
      <alignment horizontal="left" vertical="top" wrapText="1"/>
    </xf>
    <xf numFmtId="0" fontId="84" fillId="36" borderId="0" xfId="0" applyFont="1" applyFill="1" applyAlignment="1">
      <alignment horizontal="center" vertical="center" wrapText="1"/>
    </xf>
    <xf numFmtId="0" fontId="84" fillId="36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9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4276725" y="647700"/>
          <a:ext cx="0" cy="11144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7</xdr:row>
      <xdr:rowOff>152400</xdr:rowOff>
    </xdr:to>
    <xdr:sp>
      <xdr:nvSpPr>
        <xdr:cNvPr id="2" name="Rectangle 10"/>
        <xdr:cNvSpPr>
          <a:spLocks/>
        </xdr:cNvSpPr>
      </xdr:nvSpPr>
      <xdr:spPr>
        <a:xfrm>
          <a:off x="4276725" y="0"/>
          <a:ext cx="0" cy="14382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152400</xdr:rowOff>
    </xdr:from>
    <xdr:to>
      <xdr:col>2</xdr:col>
      <xdr:colOff>0</xdr:colOff>
      <xdr:row>8</xdr:row>
      <xdr:rowOff>142875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2400"/>
          <a:ext cx="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7</xdr:row>
      <xdr:rowOff>152400</xdr:rowOff>
    </xdr:to>
    <xdr:grpSp>
      <xdr:nvGrpSpPr>
        <xdr:cNvPr id="4" name="Group 14"/>
        <xdr:cNvGrpSpPr>
          <a:grpSpLocks/>
        </xdr:cNvGrpSpPr>
      </xdr:nvGrpSpPr>
      <xdr:grpSpPr>
        <a:xfrm>
          <a:off x="4276725" y="0"/>
          <a:ext cx="0" cy="1438275"/>
          <a:chOff x="4800" y="0"/>
          <a:chExt cx="816" cy="624"/>
        </a:xfrm>
        <a:solidFill>
          <a:srgbClr val="FFFFFF"/>
        </a:solidFill>
      </xdr:grpSpPr>
      <xdr:sp>
        <xdr:nvSpPr>
          <xdr:cNvPr id="5" name="Rectangle 15"/>
          <xdr:cNvSpPr>
            <a:spLocks/>
          </xdr:cNvSpPr>
        </xdr:nvSpPr>
        <xdr:spPr>
          <a:xfrm>
            <a:off x="42767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3314700</xdr:colOff>
      <xdr:row>0</xdr:row>
      <xdr:rowOff>9525</xdr:rowOff>
    </xdr:from>
    <xdr:to>
      <xdr:col>3</xdr:col>
      <xdr:colOff>0</xdr:colOff>
      <xdr:row>2</xdr:row>
      <xdr:rowOff>133350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9525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47625</xdr:rowOff>
    </xdr:from>
    <xdr:to>
      <xdr:col>3</xdr:col>
      <xdr:colOff>161925</xdr:colOff>
      <xdr:row>3</xdr:row>
      <xdr:rowOff>76200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7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0</xdr:rowOff>
    </xdr:from>
    <xdr:to>
      <xdr:col>5</xdr:col>
      <xdr:colOff>0</xdr:colOff>
      <xdr:row>2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0"/>
          <a:ext cx="1724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2505075</xdr:colOff>
      <xdr:row>0</xdr:row>
      <xdr:rowOff>0</xdr:rowOff>
    </xdr:from>
    <xdr:to>
      <xdr:col>2</xdr:col>
      <xdr:colOff>0</xdr:colOff>
      <xdr:row>2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0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3552825</xdr:colOff>
      <xdr:row>0</xdr:row>
      <xdr:rowOff>0</xdr:rowOff>
    </xdr:from>
    <xdr:to>
      <xdr:col>2</xdr:col>
      <xdr:colOff>0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0"/>
          <a:ext cx="1524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1628775</xdr:colOff>
      <xdr:row>0</xdr:row>
      <xdr:rowOff>0</xdr:rowOff>
    </xdr:from>
    <xdr:to>
      <xdr:col>2</xdr:col>
      <xdr:colOff>0</xdr:colOff>
      <xdr:row>2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1895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50"/>
  <sheetViews>
    <sheetView tabSelected="1" zoomScale="75" zoomScaleNormal="75" zoomScalePageLayoutView="0" workbookViewId="0" topLeftCell="A1">
      <selection activeCell="D8" sqref="D8"/>
    </sheetView>
  </sheetViews>
  <sheetFormatPr defaultColWidth="0" defaultRowHeight="12.75"/>
  <cols>
    <col min="1" max="8" width="11.421875" style="1" customWidth="1"/>
    <col min="9" max="9" width="2.140625" style="1" customWidth="1"/>
    <col min="10" max="16384" width="11.421875" style="1" hidden="1" customWidth="1"/>
  </cols>
  <sheetData>
    <row r="1" spans="1:5" s="43" customFormat="1" ht="12" customHeight="1">
      <c r="A1" s="42"/>
      <c r="D1" s="42"/>
      <c r="E1" s="42"/>
    </row>
    <row r="2" spans="1:5" s="43" customFormat="1" ht="12" customHeight="1">
      <c r="A2" s="42"/>
      <c r="D2" s="42"/>
      <c r="E2" s="42"/>
    </row>
    <row r="3" spans="1:5" s="43" customFormat="1" ht="12" customHeight="1">
      <c r="A3" s="42"/>
      <c r="D3" s="42"/>
      <c r="E3" s="42"/>
    </row>
    <row r="4" spans="1:5" s="43" customFormat="1" ht="12" customHeight="1">
      <c r="A4" s="42"/>
      <c r="D4" s="42"/>
      <c r="E4" s="42"/>
    </row>
    <row r="5" spans="1:5" s="43" customFormat="1" ht="12" customHeight="1">
      <c r="A5" s="42"/>
      <c r="D5" s="42"/>
      <c r="E5" s="42"/>
    </row>
    <row r="6" spans="1:5" s="92" customFormat="1" ht="24">
      <c r="A6" s="91"/>
      <c r="D6" s="168" t="s">
        <v>10</v>
      </c>
      <c r="E6" s="168"/>
    </row>
    <row r="7" spans="1:9" s="92" customFormat="1" ht="24">
      <c r="A7" s="91"/>
      <c r="B7" s="91"/>
      <c r="C7" s="91"/>
      <c r="D7" s="168" t="s">
        <v>109</v>
      </c>
      <c r="E7" s="168"/>
      <c r="F7" s="91"/>
      <c r="G7" s="91"/>
      <c r="H7" s="91"/>
      <c r="I7" s="91"/>
    </row>
    <row r="8" spans="1:9" s="43" customFormat="1" ht="12.75">
      <c r="A8" s="42"/>
      <c r="B8" s="42"/>
      <c r="C8" s="42"/>
      <c r="D8" s="42"/>
      <c r="E8" s="42"/>
      <c r="F8" s="42"/>
      <c r="G8" s="42"/>
      <c r="H8" s="42"/>
      <c r="I8" s="42"/>
    </row>
    <row r="9" ht="12.75">
      <c r="A9" s="2"/>
    </row>
    <row r="12" ht="4.5" customHeight="1"/>
    <row r="14" ht="4.5" customHeight="1"/>
    <row r="16" ht="4.5" customHeight="1"/>
    <row r="18" ht="4.5" customHeight="1"/>
    <row r="20" ht="4.5" customHeight="1"/>
    <row r="22" ht="4.5" customHeight="1"/>
    <row r="24" ht="4.5" customHeight="1"/>
    <row r="36" spans="2:6" ht="15.75">
      <c r="B36" s="6"/>
      <c r="C36" s="6"/>
      <c r="D36" s="6"/>
      <c r="E36" s="6"/>
      <c r="F36" s="6"/>
    </row>
    <row r="37" spans="2:6" ht="15.75">
      <c r="B37" s="6"/>
      <c r="C37" s="6"/>
      <c r="D37" s="6"/>
      <c r="E37" s="6"/>
      <c r="F37" s="6"/>
    </row>
    <row r="38" spans="2:6" ht="15.75">
      <c r="B38" s="6"/>
      <c r="C38" s="6"/>
      <c r="D38" s="6"/>
      <c r="E38" s="6"/>
      <c r="F38" s="6"/>
    </row>
    <row r="39" spans="2:6" ht="15.75">
      <c r="B39" s="6"/>
      <c r="C39" s="6"/>
      <c r="D39" s="6"/>
      <c r="E39" s="6"/>
      <c r="F39" s="6"/>
    </row>
    <row r="40" spans="2:6" ht="15.75">
      <c r="B40" s="6"/>
      <c r="C40" s="6"/>
      <c r="D40" s="6"/>
      <c r="E40" s="6"/>
      <c r="F40" s="6"/>
    </row>
    <row r="41" spans="2:6" ht="15.75">
      <c r="B41" s="6"/>
      <c r="C41" s="6"/>
      <c r="D41" s="6"/>
      <c r="E41" s="6"/>
      <c r="F41" s="6"/>
    </row>
    <row r="42" spans="2:6" ht="15.75">
      <c r="B42" s="6"/>
      <c r="C42" s="6"/>
      <c r="D42" s="6"/>
      <c r="E42" s="6"/>
      <c r="F42" s="6"/>
    </row>
    <row r="43" spans="2:6" ht="15.75">
      <c r="B43" s="6"/>
      <c r="C43" s="6"/>
      <c r="D43" s="6"/>
      <c r="E43" s="6"/>
      <c r="F43" s="6"/>
    </row>
    <row r="44" spans="2:6" ht="15.75">
      <c r="B44" s="6"/>
      <c r="C44" s="6"/>
      <c r="D44" s="6"/>
      <c r="E44" s="6"/>
      <c r="F44" s="6"/>
    </row>
    <row r="45" spans="2:6" ht="15.75">
      <c r="B45" s="6"/>
      <c r="C45" s="6"/>
      <c r="D45" s="6"/>
      <c r="E45" s="6"/>
      <c r="F45" s="6"/>
    </row>
    <row r="46" spans="2:6" ht="15.75">
      <c r="B46" s="6"/>
      <c r="C46" s="6"/>
      <c r="D46" s="6"/>
      <c r="E46" s="6"/>
      <c r="F46" s="6"/>
    </row>
    <row r="47" spans="2:6" ht="15.75">
      <c r="B47" s="6"/>
      <c r="C47" s="6"/>
      <c r="D47" s="6"/>
      <c r="E47" s="6"/>
      <c r="F47" s="6"/>
    </row>
    <row r="48" spans="2:6" ht="15.75">
      <c r="B48" s="6"/>
      <c r="C48" s="6"/>
      <c r="D48" s="6"/>
      <c r="E48" s="6"/>
      <c r="F48" s="6"/>
    </row>
    <row r="49" spans="2:6" ht="15.75">
      <c r="B49" s="6"/>
      <c r="C49" s="6"/>
      <c r="D49" s="6"/>
      <c r="E49" s="6"/>
      <c r="F49" s="6"/>
    </row>
    <row r="50" spans="2:6" ht="15.75">
      <c r="B50" s="6"/>
      <c r="C50" s="6"/>
      <c r="D50" s="6"/>
      <c r="E50" s="6"/>
      <c r="F50" s="6"/>
    </row>
  </sheetData>
  <sheetProtection/>
  <mergeCells count="2">
    <mergeCell ref="D6:E6"/>
    <mergeCell ref="D7:E7"/>
  </mergeCells>
  <printOptions/>
  <pageMargins left="0.75" right="0.75" top="1" bottom="1" header="0" footer="0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C36"/>
  <sheetViews>
    <sheetView zoomScalePageLayoutView="0" workbookViewId="0" topLeftCell="B1">
      <selection activeCell="C23" sqref="C23"/>
    </sheetView>
  </sheetViews>
  <sheetFormatPr defaultColWidth="0" defaultRowHeight="12.75" zeroHeight="1"/>
  <cols>
    <col min="1" max="1" width="6.7109375" style="1" hidden="1" customWidth="1"/>
    <col min="2" max="2" width="64.140625" style="2" customWidth="1"/>
    <col min="3" max="3" width="11.421875" style="1" customWidth="1"/>
    <col min="4" max="4" width="11.421875" style="1" hidden="1" customWidth="1"/>
    <col min="5" max="16384" width="11.421875" style="1" hidden="1" customWidth="1"/>
  </cols>
  <sheetData>
    <row r="1" s="43" customFormat="1" ht="12.75">
      <c r="B1" s="42"/>
    </row>
    <row r="2" s="43" customFormat="1" ht="12.75">
      <c r="B2" s="42"/>
    </row>
    <row r="3" s="43" customFormat="1" ht="12.75">
      <c r="B3" s="42"/>
    </row>
    <row r="4" s="43" customFormat="1" ht="12.75">
      <c r="B4" s="42"/>
    </row>
    <row r="5" spans="2:3" s="43" customFormat="1" ht="24.75" customHeight="1">
      <c r="B5" s="169" t="s">
        <v>11</v>
      </c>
      <c r="C5" s="169"/>
    </row>
    <row r="6" s="43" customFormat="1" ht="12.75">
      <c r="B6" s="42"/>
    </row>
    <row r="7" ht="12.75"/>
    <row r="8" ht="12.75"/>
    <row r="9" spans="2:3" ht="15.75" customHeight="1">
      <c r="B9" s="44"/>
      <c r="C9" s="87">
        <v>2020</v>
      </c>
    </row>
    <row r="10" spans="2:3" ht="13.5" thickBot="1">
      <c r="B10" s="45"/>
      <c r="C10" s="113" t="s">
        <v>0</v>
      </c>
    </row>
    <row r="11" spans="2:3" ht="3.75" customHeight="1" thickTop="1">
      <c r="B11" s="46"/>
      <c r="C11" s="47"/>
    </row>
    <row r="12" spans="2:3" ht="15" customHeight="1">
      <c r="B12" s="93" t="s">
        <v>1</v>
      </c>
      <c r="C12" s="103">
        <v>3043.408</v>
      </c>
    </row>
    <row r="13" spans="2:3" ht="15" customHeight="1">
      <c r="B13" s="94" t="s">
        <v>2</v>
      </c>
      <c r="C13" s="104">
        <v>69.506</v>
      </c>
    </row>
    <row r="14" spans="2:3" ht="15" customHeight="1">
      <c r="B14" s="95" t="s">
        <v>14</v>
      </c>
      <c r="C14" s="105">
        <v>-1107.762</v>
      </c>
    </row>
    <row r="15" spans="2:3" ht="15" customHeight="1">
      <c r="B15" s="95" t="s">
        <v>3</v>
      </c>
      <c r="C15" s="105">
        <v>-1877.868</v>
      </c>
    </row>
    <row r="16" spans="2:3" ht="15" customHeight="1">
      <c r="B16" s="94" t="s">
        <v>19</v>
      </c>
      <c r="C16" s="106">
        <v>-49.89</v>
      </c>
    </row>
    <row r="17" spans="2:3" ht="15" customHeight="1">
      <c r="B17" s="96" t="s">
        <v>43</v>
      </c>
      <c r="C17" s="107">
        <v>77.39399999999988</v>
      </c>
    </row>
    <row r="18" spans="2:3" ht="15" customHeight="1">
      <c r="B18" s="94" t="s">
        <v>4</v>
      </c>
      <c r="C18" s="106">
        <v>-110.279</v>
      </c>
    </row>
    <row r="19" spans="2:3" ht="15" customHeight="1">
      <c r="B19" s="97" t="s">
        <v>17</v>
      </c>
      <c r="C19" s="108">
        <v>-32.88500000000012</v>
      </c>
    </row>
    <row r="20" spans="2:3" ht="15" customHeight="1">
      <c r="B20" s="98" t="s">
        <v>15</v>
      </c>
      <c r="C20" s="163">
        <v>-0.010805320877122002</v>
      </c>
    </row>
    <row r="21" spans="2:3" ht="15" customHeight="1">
      <c r="B21" s="93" t="s">
        <v>5</v>
      </c>
      <c r="C21" s="109">
        <v>-41.126</v>
      </c>
    </row>
    <row r="22" spans="2:3" ht="15" customHeight="1">
      <c r="B22" s="94" t="s">
        <v>23</v>
      </c>
      <c r="C22" s="104">
        <v>1.598</v>
      </c>
    </row>
    <row r="23" spans="2:3" ht="15" customHeight="1">
      <c r="B23" s="96" t="s">
        <v>6</v>
      </c>
      <c r="C23" s="107">
        <v>-72.41300000000011</v>
      </c>
    </row>
    <row r="24" spans="2:3" ht="15" customHeight="1" thickBot="1">
      <c r="B24" s="99" t="s">
        <v>20</v>
      </c>
      <c r="C24" s="110">
        <v>14.946</v>
      </c>
    </row>
    <row r="25" spans="2:3" ht="16.5" thickTop="1">
      <c r="B25" s="100" t="s">
        <v>7</v>
      </c>
      <c r="C25" s="111">
        <v>-57.46700000000011</v>
      </c>
    </row>
    <row r="26" spans="2:3" ht="15.75">
      <c r="B26" s="101" t="s">
        <v>16</v>
      </c>
      <c r="C26" s="106">
        <v>-7.686</v>
      </c>
    </row>
    <row r="27" spans="2:3" ht="16.5" thickBot="1">
      <c r="B27" s="102" t="s">
        <v>18</v>
      </c>
      <c r="C27" s="112">
        <v>-65.1530000000001</v>
      </c>
    </row>
    <row r="28" ht="13.5" thickTop="1"/>
    <row r="29" ht="12.75"/>
    <row r="30" ht="12.75"/>
    <row r="31" ht="12.75"/>
    <row r="32" ht="12.75"/>
    <row r="33" ht="12.75"/>
    <row r="34" ht="12.75"/>
    <row r="35" ht="12.75"/>
    <row r="36" ht="12.75">
      <c r="B36" s="2" t="s">
        <v>21</v>
      </c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">
    <mergeCell ref="B5:C5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A6" sqref="A6"/>
    </sheetView>
  </sheetViews>
  <sheetFormatPr defaultColWidth="0" defaultRowHeight="12.75" zeroHeight="1"/>
  <cols>
    <col min="1" max="1" width="49.7109375" style="3" customWidth="1"/>
    <col min="2" max="3" width="11.421875" style="3" customWidth="1"/>
    <col min="4" max="4" width="15.00390625" style="3" bestFit="1" customWidth="1"/>
    <col min="5" max="5" width="11.421875" style="3" customWidth="1"/>
    <col min="6" max="6" width="11.421875" style="14" hidden="1" customWidth="1"/>
    <col min="7" max="7" width="4.00390625" style="3" hidden="1" customWidth="1"/>
    <col min="8" max="16384" width="11.421875" style="3" hidden="1" customWidth="1"/>
  </cols>
  <sheetData>
    <row r="1" spans="1:6" s="52" customFormat="1" ht="14.25">
      <c r="A1" s="51"/>
      <c r="B1" s="51"/>
      <c r="C1" s="51"/>
      <c r="D1" s="51"/>
      <c r="E1" s="51"/>
      <c r="F1" s="14"/>
    </row>
    <row r="2" spans="1:6" s="52" customFormat="1" ht="14.25">
      <c r="A2" s="51"/>
      <c r="B2" s="51"/>
      <c r="C2" s="51"/>
      <c r="D2" s="51"/>
      <c r="E2" s="51"/>
      <c r="F2" s="14"/>
    </row>
    <row r="3" spans="1:6" s="52" customFormat="1" ht="14.25">
      <c r="A3" s="51"/>
      <c r="B3" s="51"/>
      <c r="C3" s="51"/>
      <c r="D3" s="51"/>
      <c r="E3" s="51"/>
      <c r="F3" s="14"/>
    </row>
    <row r="4" spans="1:6" s="52" customFormat="1" ht="20.25" customHeight="1">
      <c r="A4" s="172" t="s">
        <v>24</v>
      </c>
      <c r="B4" s="172"/>
      <c r="C4" s="172"/>
      <c r="D4" s="172"/>
      <c r="E4" s="172"/>
      <c r="F4" s="14"/>
    </row>
    <row r="5" spans="1:6" s="52" customFormat="1" ht="15.75" customHeight="1">
      <c r="A5" s="172"/>
      <c r="B5" s="172"/>
      <c r="C5" s="172"/>
      <c r="D5" s="172"/>
      <c r="E5" s="172"/>
      <c r="F5" s="14"/>
    </row>
    <row r="6" spans="1:6" s="52" customFormat="1" ht="15.75">
      <c r="A6" s="51"/>
      <c r="B6" s="51"/>
      <c r="C6" s="51"/>
      <c r="D6" s="51"/>
      <c r="E6" s="51"/>
      <c r="F6" s="14"/>
    </row>
    <row r="7" spans="1:5" ht="15.75">
      <c r="A7" s="48"/>
      <c r="B7" s="48"/>
      <c r="C7" s="48"/>
      <c r="D7" s="48"/>
      <c r="E7" s="48"/>
    </row>
    <row r="8" spans="1:5" ht="15.75">
      <c r="A8" s="48"/>
      <c r="B8" s="48"/>
      <c r="C8" s="48"/>
      <c r="D8" s="48"/>
      <c r="E8" s="48"/>
    </row>
    <row r="9" spans="1:5" ht="15.75">
      <c r="A9" s="48"/>
      <c r="B9" s="48"/>
      <c r="C9" s="48"/>
      <c r="D9" s="48"/>
      <c r="E9" s="48"/>
    </row>
    <row r="10" spans="1:6" ht="16.5" customHeight="1">
      <c r="A10" s="49"/>
      <c r="B10" s="170">
        <f>+' PYG'!C9</f>
        <v>2020</v>
      </c>
      <c r="C10" s="170"/>
      <c r="D10" s="170"/>
      <c r="E10" s="170"/>
      <c r="F10" s="15"/>
    </row>
    <row r="11" spans="1:255" s="9" customFormat="1" ht="32.25" thickBot="1">
      <c r="A11" s="50"/>
      <c r="B11" s="159" t="s">
        <v>30</v>
      </c>
      <c r="C11" s="159" t="s">
        <v>110</v>
      </c>
      <c r="D11" s="159" t="s">
        <v>31</v>
      </c>
      <c r="E11" s="159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6" s="5" customFormat="1" ht="17.25" thickBot="1" thickTop="1">
      <c r="A12" s="100" t="s">
        <v>33</v>
      </c>
      <c r="B12" s="115">
        <v>1119.545627503061</v>
      </c>
      <c r="C12" s="115">
        <v>1923.8626221859945</v>
      </c>
      <c r="D12" s="115" t="s">
        <v>55</v>
      </c>
      <c r="E12" s="115">
        <v>3043.408249689055</v>
      </c>
      <c r="F12" s="12">
        <v>0</v>
      </c>
      <c r="G12" s="12">
        <v>285.78834672931595</v>
      </c>
      <c r="H12" s="12">
        <v>454.7844512556435</v>
      </c>
      <c r="I12" s="12">
        <v>0.042</v>
      </c>
      <c r="J12" s="12">
        <v>740.6147979849596</v>
      </c>
      <c r="K12" s="12">
        <v>0</v>
      </c>
      <c r="L12" s="12">
        <v>267.122</v>
      </c>
      <c r="M12" s="12">
        <v>371.41700000000003</v>
      </c>
      <c r="N12" s="12">
        <v>-0.042</v>
      </c>
      <c r="O12" s="12">
        <v>638.497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v>0</v>
      </c>
      <c r="DJ12" s="12">
        <v>0</v>
      </c>
      <c r="DK12" s="12">
        <v>0</v>
      </c>
      <c r="DL12" s="12">
        <v>0</v>
      </c>
      <c r="DM12" s="12">
        <v>0</v>
      </c>
      <c r="DN12" s="12">
        <v>0</v>
      </c>
      <c r="DO12" s="12">
        <v>0</v>
      </c>
      <c r="DP12" s="12">
        <v>0</v>
      </c>
      <c r="DQ12" s="12">
        <v>0</v>
      </c>
      <c r="DR12" s="12">
        <v>0</v>
      </c>
      <c r="DS12" s="12">
        <v>0</v>
      </c>
      <c r="DT12" s="12">
        <v>0</v>
      </c>
      <c r="DU12" s="12">
        <v>0</v>
      </c>
      <c r="DV12" s="12">
        <v>0</v>
      </c>
      <c r="DW12" s="12">
        <v>0</v>
      </c>
      <c r="DX12" s="12">
        <v>0</v>
      </c>
      <c r="DY12" s="12">
        <v>0</v>
      </c>
      <c r="DZ12" s="12">
        <v>0</v>
      </c>
      <c r="EA12" s="12">
        <v>0</v>
      </c>
      <c r="EB12" s="12">
        <v>0</v>
      </c>
      <c r="EC12" s="12">
        <v>0</v>
      </c>
      <c r="ED12" s="12">
        <v>0</v>
      </c>
      <c r="EE12" s="12">
        <v>0</v>
      </c>
      <c r="EF12" s="12">
        <v>0</v>
      </c>
      <c r="EG12" s="12">
        <v>0</v>
      </c>
      <c r="EH12" s="12">
        <v>0</v>
      </c>
      <c r="EI12" s="12">
        <v>0</v>
      </c>
      <c r="EJ12" s="12">
        <v>0</v>
      </c>
      <c r="EK12" s="12">
        <v>0</v>
      </c>
      <c r="EL12" s="12">
        <v>0</v>
      </c>
      <c r="EM12" s="12">
        <v>0</v>
      </c>
      <c r="EN12" s="12">
        <v>0</v>
      </c>
      <c r="EO12" s="12">
        <v>0</v>
      </c>
      <c r="EP12" s="12">
        <v>0</v>
      </c>
      <c r="EQ12" s="12">
        <v>0</v>
      </c>
      <c r="ER12" s="12">
        <v>0</v>
      </c>
      <c r="ES12" s="12">
        <v>0</v>
      </c>
      <c r="ET12" s="12">
        <v>0</v>
      </c>
      <c r="EU12" s="12">
        <v>0</v>
      </c>
      <c r="EV12" s="12">
        <v>0</v>
      </c>
      <c r="EW12" s="12">
        <v>0</v>
      </c>
      <c r="EX12" s="12">
        <v>0</v>
      </c>
      <c r="EY12" s="12">
        <v>0</v>
      </c>
      <c r="EZ12" s="12">
        <v>0</v>
      </c>
      <c r="FA12" s="12">
        <v>0</v>
      </c>
      <c r="FB12" s="12">
        <v>0</v>
      </c>
      <c r="FC12" s="12">
        <v>0</v>
      </c>
      <c r="FD12" s="12">
        <v>0</v>
      </c>
      <c r="FE12" s="12">
        <v>0</v>
      </c>
      <c r="FF12" s="12">
        <v>0</v>
      </c>
      <c r="FG12" s="12">
        <v>0</v>
      </c>
      <c r="FH12" s="12">
        <v>0</v>
      </c>
      <c r="FI12" s="12">
        <v>0</v>
      </c>
      <c r="FJ12" s="12">
        <v>0</v>
      </c>
      <c r="FK12" s="12">
        <v>0</v>
      </c>
      <c r="FL12" s="12">
        <v>0</v>
      </c>
      <c r="FM12" s="12">
        <v>0</v>
      </c>
      <c r="FN12" s="12">
        <v>0</v>
      </c>
      <c r="FO12" s="12">
        <v>0</v>
      </c>
      <c r="FP12" s="12">
        <v>0</v>
      </c>
      <c r="FQ12" s="12">
        <v>0</v>
      </c>
      <c r="FR12" s="12">
        <v>0</v>
      </c>
      <c r="FS12" s="12">
        <v>0</v>
      </c>
      <c r="FT12" s="12">
        <v>0</v>
      </c>
      <c r="FU12" s="12">
        <v>0</v>
      </c>
      <c r="FV12" s="12">
        <v>0</v>
      </c>
      <c r="FW12" s="12">
        <v>0</v>
      </c>
      <c r="FX12" s="12">
        <v>0</v>
      </c>
      <c r="FY12" s="12">
        <v>0</v>
      </c>
      <c r="FZ12" s="12">
        <v>0</v>
      </c>
      <c r="GA12" s="12">
        <v>0</v>
      </c>
      <c r="GB12" s="12">
        <v>0</v>
      </c>
      <c r="GC12" s="12">
        <v>0</v>
      </c>
      <c r="GD12" s="12">
        <v>0</v>
      </c>
      <c r="GE12" s="12">
        <v>0</v>
      </c>
      <c r="GF12" s="12">
        <v>0</v>
      </c>
      <c r="GG12" s="12">
        <v>0</v>
      </c>
      <c r="GH12" s="12">
        <v>0</v>
      </c>
      <c r="GI12" s="12">
        <v>0</v>
      </c>
      <c r="GJ12" s="12">
        <v>0</v>
      </c>
      <c r="GK12" s="12">
        <v>0</v>
      </c>
      <c r="GL12" s="12">
        <v>0</v>
      </c>
      <c r="GM12" s="12">
        <v>0</v>
      </c>
      <c r="GN12" s="12">
        <v>0</v>
      </c>
      <c r="GO12" s="12">
        <v>0</v>
      </c>
      <c r="GP12" s="12">
        <v>0</v>
      </c>
      <c r="GQ12" s="12">
        <v>0</v>
      </c>
      <c r="GR12" s="12">
        <v>0</v>
      </c>
      <c r="GS12" s="12">
        <v>0</v>
      </c>
      <c r="GT12" s="12">
        <v>0</v>
      </c>
      <c r="GU12" s="12">
        <v>0</v>
      </c>
      <c r="GV12" s="12">
        <v>0</v>
      </c>
      <c r="GW12" s="12">
        <v>0</v>
      </c>
      <c r="GX12" s="12">
        <v>0</v>
      </c>
      <c r="GY12" s="12">
        <v>0</v>
      </c>
      <c r="GZ12" s="12">
        <v>0</v>
      </c>
      <c r="HA12" s="12">
        <v>0</v>
      </c>
      <c r="HB12" s="12">
        <v>0</v>
      </c>
      <c r="HC12" s="12">
        <v>0</v>
      </c>
      <c r="HD12" s="12">
        <v>0</v>
      </c>
      <c r="HE12" s="12">
        <v>0</v>
      </c>
      <c r="HF12" s="12">
        <v>0</v>
      </c>
      <c r="HG12" s="12">
        <v>0</v>
      </c>
      <c r="HH12" s="12">
        <v>0</v>
      </c>
      <c r="HI12" s="12">
        <v>0</v>
      </c>
      <c r="HJ12" s="12">
        <v>0</v>
      </c>
      <c r="HK12" s="12">
        <v>0</v>
      </c>
      <c r="HL12" s="12">
        <v>0</v>
      </c>
      <c r="HM12" s="12">
        <v>0</v>
      </c>
      <c r="HN12" s="12">
        <v>0</v>
      </c>
      <c r="HO12" s="12">
        <v>0</v>
      </c>
      <c r="HP12" s="12">
        <v>0</v>
      </c>
      <c r="HQ12" s="12">
        <v>0</v>
      </c>
      <c r="HR12" s="12">
        <v>0</v>
      </c>
      <c r="HS12" s="12">
        <v>0</v>
      </c>
      <c r="HT12" s="12">
        <v>0</v>
      </c>
      <c r="HU12" s="12">
        <v>0</v>
      </c>
      <c r="HV12" s="12">
        <v>0</v>
      </c>
      <c r="HW12" s="12">
        <v>0</v>
      </c>
      <c r="HX12" s="12">
        <v>0</v>
      </c>
      <c r="HY12" s="12">
        <v>0</v>
      </c>
      <c r="HZ12" s="12">
        <v>0</v>
      </c>
      <c r="IA12" s="12">
        <v>0</v>
      </c>
      <c r="IB12" s="12">
        <v>0</v>
      </c>
      <c r="IC12" s="12">
        <v>0</v>
      </c>
      <c r="ID12" s="12">
        <v>0</v>
      </c>
      <c r="IE12" s="12">
        <v>0</v>
      </c>
      <c r="IF12" s="12">
        <v>0</v>
      </c>
      <c r="IG12" s="12">
        <v>0</v>
      </c>
      <c r="IH12" s="12">
        <v>0</v>
      </c>
      <c r="II12" s="12">
        <v>0</v>
      </c>
      <c r="IJ12" s="12">
        <v>0</v>
      </c>
      <c r="IK12" s="12">
        <v>0</v>
      </c>
      <c r="IL12" s="12">
        <v>0</v>
      </c>
      <c r="IM12" s="12">
        <v>0</v>
      </c>
      <c r="IN12" s="12">
        <v>0</v>
      </c>
      <c r="IO12" s="12">
        <v>0</v>
      </c>
      <c r="IP12" s="12">
        <v>0</v>
      </c>
      <c r="IQ12" s="12">
        <v>0</v>
      </c>
      <c r="IR12" s="12">
        <v>0</v>
      </c>
      <c r="IS12" s="12">
        <v>0</v>
      </c>
      <c r="IT12" s="12">
        <v>0</v>
      </c>
      <c r="IU12" s="12">
        <v>0</v>
      </c>
      <c r="IV12" s="12">
        <v>0</v>
      </c>
    </row>
    <row r="13" spans="1:256" s="14" customFormat="1" ht="15.75">
      <c r="A13" s="117" t="s">
        <v>28</v>
      </c>
      <c r="B13" s="114">
        <v>158.65572725096672</v>
      </c>
      <c r="C13" s="114">
        <v>132.81847233505303</v>
      </c>
      <c r="D13" s="114" t="s">
        <v>55</v>
      </c>
      <c r="E13" s="114">
        <v>291.4741995860197</v>
      </c>
      <c r="F13" s="13">
        <v>0</v>
      </c>
      <c r="G13" s="14">
        <v>57.513734739916245</v>
      </c>
      <c r="H13" s="14">
        <v>56.146576023067226</v>
      </c>
      <c r="I13" s="14" t="s">
        <v>55</v>
      </c>
      <c r="J13" s="14">
        <v>113.66031076298346</v>
      </c>
      <c r="K13" s="14">
        <v>0</v>
      </c>
      <c r="L13" s="14">
        <v>54.56752637903554</v>
      </c>
      <c r="M13" s="14">
        <v>44.322727292432134</v>
      </c>
      <c r="N13" s="14" t="s">
        <v>55</v>
      </c>
      <c r="O13" s="14">
        <v>98.89025367146768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v>0</v>
      </c>
      <c r="EH13" s="14">
        <v>0</v>
      </c>
      <c r="EI13" s="14">
        <v>0</v>
      </c>
      <c r="EJ13" s="14">
        <v>0</v>
      </c>
      <c r="EK13" s="14">
        <v>0</v>
      </c>
      <c r="EL13" s="14">
        <v>0</v>
      </c>
      <c r="EM13" s="14">
        <v>0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0</v>
      </c>
      <c r="FA13" s="14">
        <v>0</v>
      </c>
      <c r="FB13" s="14">
        <v>0</v>
      </c>
      <c r="FC13" s="14">
        <v>0</v>
      </c>
      <c r="FD13" s="14">
        <v>0</v>
      </c>
      <c r="FE13" s="14">
        <v>0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4">
        <v>0</v>
      </c>
      <c r="FZ13" s="14">
        <v>0</v>
      </c>
      <c r="GA13" s="14">
        <v>0</v>
      </c>
      <c r="GB13" s="14">
        <v>0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  <c r="HT13" s="14">
        <v>0</v>
      </c>
      <c r="HU13" s="14">
        <v>0</v>
      </c>
      <c r="HV13" s="14">
        <v>0</v>
      </c>
      <c r="HW13" s="14">
        <v>0</v>
      </c>
      <c r="HX13" s="14">
        <v>0</v>
      </c>
      <c r="HY13" s="14">
        <v>0</v>
      </c>
      <c r="HZ13" s="14">
        <v>0</v>
      </c>
      <c r="IA13" s="14">
        <v>0</v>
      </c>
      <c r="IB13" s="14">
        <v>0</v>
      </c>
      <c r="IC13" s="14">
        <v>0</v>
      </c>
      <c r="ID13" s="14">
        <v>0</v>
      </c>
      <c r="IE13" s="14">
        <v>0</v>
      </c>
      <c r="IF13" s="14">
        <v>0</v>
      </c>
      <c r="IG13" s="14">
        <v>0</v>
      </c>
      <c r="IH13" s="14">
        <v>0</v>
      </c>
      <c r="II13" s="14">
        <v>0</v>
      </c>
      <c r="IJ13" s="14">
        <v>0</v>
      </c>
      <c r="IK13" s="14">
        <v>0</v>
      </c>
      <c r="IL13" s="14">
        <v>0</v>
      </c>
      <c r="IM13" s="14">
        <v>0</v>
      </c>
      <c r="IN13" s="14">
        <v>0</v>
      </c>
      <c r="IO13" s="14">
        <v>0</v>
      </c>
      <c r="IP13" s="14">
        <v>0</v>
      </c>
      <c r="IQ13" s="14">
        <v>0</v>
      </c>
      <c r="IR13" s="14">
        <v>0</v>
      </c>
      <c r="IS13" s="14">
        <v>0</v>
      </c>
      <c r="IT13" s="14">
        <v>0</v>
      </c>
      <c r="IU13" s="14">
        <v>0</v>
      </c>
      <c r="IV13" s="14">
        <v>0</v>
      </c>
    </row>
    <row r="14" spans="1:256" s="39" customFormat="1" ht="16.5" thickBot="1">
      <c r="A14" s="118" t="s">
        <v>29</v>
      </c>
      <c r="B14" s="116">
        <v>0.14171439140432257</v>
      </c>
      <c r="C14" s="116">
        <v>0.06903739945014248</v>
      </c>
      <c r="D14" s="116" t="s">
        <v>55</v>
      </c>
      <c r="E14" s="116">
        <v>0.09577229726435801</v>
      </c>
      <c r="F14" s="38">
        <v>0</v>
      </c>
      <c r="G14" s="39">
        <v>0.2012444975770645</v>
      </c>
      <c r="H14" s="39">
        <v>0.1234466965618541</v>
      </c>
      <c r="I14" s="39" t="s">
        <v>55</v>
      </c>
      <c r="J14" s="39">
        <v>0.15346751249398027</v>
      </c>
      <c r="K14" s="39">
        <v>0</v>
      </c>
      <c r="L14" s="39">
        <v>0.20428094631265176</v>
      </c>
      <c r="M14" s="39">
        <v>0.11934699050407573</v>
      </c>
      <c r="N14" s="39" t="s">
        <v>55</v>
      </c>
      <c r="O14" s="39">
        <v>0.15487974676696628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  <c r="DH14" s="39">
        <v>0</v>
      </c>
      <c r="DI14" s="39">
        <v>0</v>
      </c>
      <c r="DJ14" s="39">
        <v>0</v>
      </c>
      <c r="DK14" s="39">
        <v>0</v>
      </c>
      <c r="DL14" s="39">
        <v>0</v>
      </c>
      <c r="DM14" s="39">
        <v>0</v>
      </c>
      <c r="DN14" s="39">
        <v>0</v>
      </c>
      <c r="DO14" s="39">
        <v>0</v>
      </c>
      <c r="DP14" s="39">
        <v>0</v>
      </c>
      <c r="DQ14" s="39">
        <v>0</v>
      </c>
      <c r="DR14" s="39">
        <v>0</v>
      </c>
      <c r="DS14" s="39">
        <v>0</v>
      </c>
      <c r="DT14" s="39">
        <v>0</v>
      </c>
      <c r="DU14" s="39">
        <v>0</v>
      </c>
      <c r="DV14" s="39">
        <v>0</v>
      </c>
      <c r="DW14" s="39">
        <v>0</v>
      </c>
      <c r="DX14" s="39">
        <v>0</v>
      </c>
      <c r="DY14" s="39">
        <v>0</v>
      </c>
      <c r="DZ14" s="39">
        <v>0</v>
      </c>
      <c r="EA14" s="39">
        <v>0</v>
      </c>
      <c r="EB14" s="39">
        <v>0</v>
      </c>
      <c r="EC14" s="39">
        <v>0</v>
      </c>
      <c r="ED14" s="39">
        <v>0</v>
      </c>
      <c r="EE14" s="39">
        <v>0</v>
      </c>
      <c r="EF14" s="39">
        <v>0</v>
      </c>
      <c r="EG14" s="39">
        <v>0</v>
      </c>
      <c r="EH14" s="39">
        <v>0</v>
      </c>
      <c r="EI14" s="39">
        <v>0</v>
      </c>
      <c r="EJ14" s="39">
        <v>0</v>
      </c>
      <c r="EK14" s="39">
        <v>0</v>
      </c>
      <c r="EL14" s="39">
        <v>0</v>
      </c>
      <c r="EM14" s="39">
        <v>0</v>
      </c>
      <c r="EN14" s="39">
        <v>0</v>
      </c>
      <c r="EO14" s="39">
        <v>0</v>
      </c>
      <c r="EP14" s="39">
        <v>0</v>
      </c>
      <c r="EQ14" s="39">
        <v>0</v>
      </c>
      <c r="ER14" s="39">
        <v>0</v>
      </c>
      <c r="ES14" s="39">
        <v>0</v>
      </c>
      <c r="ET14" s="39">
        <v>0</v>
      </c>
      <c r="EU14" s="39">
        <v>0</v>
      </c>
      <c r="EV14" s="39">
        <v>0</v>
      </c>
      <c r="EW14" s="39">
        <v>0</v>
      </c>
      <c r="EX14" s="39">
        <v>0</v>
      </c>
      <c r="EY14" s="39">
        <v>0</v>
      </c>
      <c r="EZ14" s="39">
        <v>0</v>
      </c>
      <c r="FA14" s="39">
        <v>0</v>
      </c>
      <c r="FB14" s="39">
        <v>0</v>
      </c>
      <c r="FC14" s="39">
        <v>0</v>
      </c>
      <c r="FD14" s="39">
        <v>0</v>
      </c>
      <c r="FE14" s="39">
        <v>0</v>
      </c>
      <c r="FF14" s="39">
        <v>0</v>
      </c>
      <c r="FG14" s="39">
        <v>0</v>
      </c>
      <c r="FH14" s="39">
        <v>0</v>
      </c>
      <c r="FI14" s="39">
        <v>0</v>
      </c>
      <c r="FJ14" s="39">
        <v>0</v>
      </c>
      <c r="FK14" s="39">
        <v>0</v>
      </c>
      <c r="FL14" s="39">
        <v>0</v>
      </c>
      <c r="FM14" s="39">
        <v>0</v>
      </c>
      <c r="FN14" s="39">
        <v>0</v>
      </c>
      <c r="FO14" s="39">
        <v>0</v>
      </c>
      <c r="FP14" s="39">
        <v>0</v>
      </c>
      <c r="FQ14" s="39">
        <v>0</v>
      </c>
      <c r="FR14" s="39">
        <v>0</v>
      </c>
      <c r="FS14" s="39">
        <v>0</v>
      </c>
      <c r="FT14" s="39">
        <v>0</v>
      </c>
      <c r="FU14" s="39">
        <v>0</v>
      </c>
      <c r="FV14" s="39">
        <v>0</v>
      </c>
      <c r="FW14" s="39">
        <v>0</v>
      </c>
      <c r="FX14" s="39">
        <v>0</v>
      </c>
      <c r="FY14" s="39">
        <v>0</v>
      </c>
      <c r="FZ14" s="39">
        <v>0</v>
      </c>
      <c r="GA14" s="39">
        <v>0</v>
      </c>
      <c r="GB14" s="39">
        <v>0</v>
      </c>
      <c r="GC14" s="39">
        <v>0</v>
      </c>
      <c r="GD14" s="39">
        <v>0</v>
      </c>
      <c r="GE14" s="39">
        <v>0</v>
      </c>
      <c r="GF14" s="39">
        <v>0</v>
      </c>
      <c r="GG14" s="39">
        <v>0</v>
      </c>
      <c r="GH14" s="39">
        <v>0</v>
      </c>
      <c r="GI14" s="39">
        <v>0</v>
      </c>
      <c r="GJ14" s="39">
        <v>0</v>
      </c>
      <c r="GK14" s="39">
        <v>0</v>
      </c>
      <c r="GL14" s="39">
        <v>0</v>
      </c>
      <c r="GM14" s="39">
        <v>0</v>
      </c>
      <c r="GN14" s="39">
        <v>0</v>
      </c>
      <c r="GO14" s="39">
        <v>0</v>
      </c>
      <c r="GP14" s="39">
        <v>0</v>
      </c>
      <c r="GQ14" s="39">
        <v>0</v>
      </c>
      <c r="GR14" s="39">
        <v>0</v>
      </c>
      <c r="GS14" s="39">
        <v>0</v>
      </c>
      <c r="GT14" s="39">
        <v>0</v>
      </c>
      <c r="GU14" s="39">
        <v>0</v>
      </c>
      <c r="GV14" s="39">
        <v>0</v>
      </c>
      <c r="GW14" s="39">
        <v>0</v>
      </c>
      <c r="GX14" s="39">
        <v>0</v>
      </c>
      <c r="GY14" s="39">
        <v>0</v>
      </c>
      <c r="GZ14" s="39">
        <v>0</v>
      </c>
      <c r="HA14" s="39">
        <v>0</v>
      </c>
      <c r="HB14" s="39">
        <v>0</v>
      </c>
      <c r="HC14" s="39">
        <v>0</v>
      </c>
      <c r="HD14" s="39">
        <v>0</v>
      </c>
      <c r="HE14" s="39">
        <v>0</v>
      </c>
      <c r="HF14" s="39">
        <v>0</v>
      </c>
      <c r="HG14" s="39">
        <v>0</v>
      </c>
      <c r="HH14" s="39">
        <v>0</v>
      </c>
      <c r="HI14" s="39">
        <v>0</v>
      </c>
      <c r="HJ14" s="39">
        <v>0</v>
      </c>
      <c r="HK14" s="39">
        <v>0</v>
      </c>
      <c r="HL14" s="39">
        <v>0</v>
      </c>
      <c r="HM14" s="39">
        <v>0</v>
      </c>
      <c r="HN14" s="39">
        <v>0</v>
      </c>
      <c r="HO14" s="39">
        <v>0</v>
      </c>
      <c r="HP14" s="39">
        <v>0</v>
      </c>
      <c r="HQ14" s="39">
        <v>0</v>
      </c>
      <c r="HR14" s="39">
        <v>0</v>
      </c>
      <c r="HS14" s="39">
        <v>0</v>
      </c>
      <c r="HT14" s="39">
        <v>0</v>
      </c>
      <c r="HU14" s="39">
        <v>0</v>
      </c>
      <c r="HV14" s="39">
        <v>0</v>
      </c>
      <c r="HW14" s="39">
        <v>0</v>
      </c>
      <c r="HX14" s="39">
        <v>0</v>
      </c>
      <c r="HY14" s="39">
        <v>0</v>
      </c>
      <c r="HZ14" s="39">
        <v>0</v>
      </c>
      <c r="IA14" s="39">
        <v>0</v>
      </c>
      <c r="IB14" s="39">
        <v>0</v>
      </c>
      <c r="IC14" s="39">
        <v>0</v>
      </c>
      <c r="ID14" s="39">
        <v>0</v>
      </c>
      <c r="IE14" s="39">
        <v>0</v>
      </c>
      <c r="IF14" s="39">
        <v>0</v>
      </c>
      <c r="IG14" s="39">
        <v>0</v>
      </c>
      <c r="IH14" s="39">
        <v>0</v>
      </c>
      <c r="II14" s="39">
        <v>0</v>
      </c>
      <c r="IJ14" s="39">
        <v>0</v>
      </c>
      <c r="IK14" s="39">
        <v>0</v>
      </c>
      <c r="IL14" s="39">
        <v>0</v>
      </c>
      <c r="IM14" s="39">
        <v>0</v>
      </c>
      <c r="IN14" s="39">
        <v>0</v>
      </c>
      <c r="IO14" s="39">
        <v>0</v>
      </c>
      <c r="IP14" s="39">
        <v>0</v>
      </c>
      <c r="IQ14" s="39">
        <v>0</v>
      </c>
      <c r="IR14" s="39">
        <v>0</v>
      </c>
      <c r="IS14" s="39">
        <v>0</v>
      </c>
      <c r="IT14" s="39">
        <v>0</v>
      </c>
      <c r="IU14" s="39">
        <v>0</v>
      </c>
      <c r="IV14" s="39">
        <v>0</v>
      </c>
    </row>
    <row r="15" spans="1:256" s="14" customFormat="1" ht="16.5" thickTop="1">
      <c r="A15" s="117" t="s">
        <v>41</v>
      </c>
      <c r="B15" s="114">
        <v>55.007896172256835</v>
      </c>
      <c r="C15" s="114">
        <v>-87.89190493662545</v>
      </c>
      <c r="D15" s="114" t="s">
        <v>55</v>
      </c>
      <c r="E15" s="114">
        <v>-32.884008764368616</v>
      </c>
      <c r="F15" s="17">
        <v>0</v>
      </c>
      <c r="G15" s="14">
        <v>36.852599995057005</v>
      </c>
      <c r="H15" s="14">
        <v>7.259309057406406</v>
      </c>
      <c r="I15" s="14" t="s">
        <v>55</v>
      </c>
      <c r="J15" s="14">
        <v>44.11190905246341</v>
      </c>
      <c r="K15" s="14">
        <v>0</v>
      </c>
      <c r="L15" s="14">
        <v>32.75033142530931</v>
      </c>
      <c r="M15" s="14">
        <v>0.5709331459880289</v>
      </c>
      <c r="N15" s="14" t="s">
        <v>55</v>
      </c>
      <c r="O15" s="14">
        <v>33.32126457129734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  <c r="DV15" s="14">
        <v>0</v>
      </c>
      <c r="DW15" s="14">
        <v>0</v>
      </c>
      <c r="DX15" s="14">
        <v>0</v>
      </c>
      <c r="DY15" s="14">
        <v>0</v>
      </c>
      <c r="DZ15" s="14">
        <v>0</v>
      </c>
      <c r="EA15" s="14">
        <v>0</v>
      </c>
      <c r="EB15" s="14">
        <v>0</v>
      </c>
      <c r="EC15" s="14">
        <v>0</v>
      </c>
      <c r="ED15" s="14">
        <v>0</v>
      </c>
      <c r="EE15" s="14">
        <v>0</v>
      </c>
      <c r="EF15" s="14">
        <v>0</v>
      </c>
      <c r="EG15" s="14">
        <v>0</v>
      </c>
      <c r="EH15" s="14">
        <v>0</v>
      </c>
      <c r="EI15" s="14">
        <v>0</v>
      </c>
      <c r="EJ15" s="14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0</v>
      </c>
      <c r="FB15" s="14">
        <v>0</v>
      </c>
      <c r="FC15" s="14">
        <v>0</v>
      </c>
      <c r="FD15" s="14">
        <v>0</v>
      </c>
      <c r="FE15" s="14">
        <v>0</v>
      </c>
      <c r="FF15" s="14">
        <v>0</v>
      </c>
      <c r="FG15" s="14">
        <v>0</v>
      </c>
      <c r="FH15" s="14">
        <v>0</v>
      </c>
      <c r="FI15" s="14">
        <v>0</v>
      </c>
      <c r="FJ15" s="14">
        <v>0</v>
      </c>
      <c r="FK15" s="14">
        <v>0</v>
      </c>
      <c r="FL15" s="14">
        <v>0</v>
      </c>
      <c r="FM15" s="14">
        <v>0</v>
      </c>
      <c r="FN15" s="14">
        <v>0</v>
      </c>
      <c r="FO15" s="14">
        <v>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  <c r="HT15" s="14">
        <v>0</v>
      </c>
      <c r="HU15" s="14">
        <v>0</v>
      </c>
      <c r="HV15" s="14">
        <v>0</v>
      </c>
      <c r="HW15" s="14">
        <v>0</v>
      </c>
      <c r="HX15" s="14">
        <v>0</v>
      </c>
      <c r="HY15" s="14">
        <v>0</v>
      </c>
      <c r="HZ15" s="14">
        <v>0</v>
      </c>
      <c r="IA15" s="14">
        <v>0</v>
      </c>
      <c r="IB15" s="14">
        <v>0</v>
      </c>
      <c r="IC15" s="14">
        <v>0</v>
      </c>
      <c r="ID15" s="14">
        <v>0</v>
      </c>
      <c r="IE15" s="14">
        <v>0</v>
      </c>
      <c r="IF15" s="14">
        <v>0</v>
      </c>
      <c r="IG15" s="14">
        <v>0</v>
      </c>
      <c r="IH15" s="14">
        <v>0</v>
      </c>
      <c r="II15" s="14">
        <v>0</v>
      </c>
      <c r="IJ15" s="14">
        <v>0</v>
      </c>
      <c r="IK15" s="14">
        <v>0</v>
      </c>
      <c r="IL15" s="14">
        <v>0</v>
      </c>
      <c r="IM15" s="14">
        <v>0</v>
      </c>
      <c r="IN15" s="14">
        <v>0</v>
      </c>
      <c r="IO15" s="14">
        <v>0</v>
      </c>
      <c r="IP15" s="14">
        <v>0</v>
      </c>
      <c r="IQ15" s="14">
        <v>0</v>
      </c>
      <c r="IR15" s="14">
        <v>0</v>
      </c>
      <c r="IS15" s="14">
        <v>0</v>
      </c>
      <c r="IT15" s="14">
        <v>0</v>
      </c>
      <c r="IU15" s="14">
        <v>0</v>
      </c>
      <c r="IV15" s="14">
        <v>0</v>
      </c>
    </row>
    <row r="16" spans="1:256" s="14" customFormat="1" ht="16.5" thickBot="1">
      <c r="A16" s="118" t="s">
        <v>42</v>
      </c>
      <c r="B16" s="163">
        <v>0.04913412622131511</v>
      </c>
      <c r="C16" s="163">
        <v>-0.04568512529068111</v>
      </c>
      <c r="D16" s="116" t="s">
        <v>55</v>
      </c>
      <c r="E16" s="163">
        <v>-0.010804994291425863</v>
      </c>
      <c r="F16" s="163">
        <v>0</v>
      </c>
      <c r="G16" s="14">
        <v>0.12894977180583939</v>
      </c>
      <c r="H16" s="14">
        <v>0.015960683374355706</v>
      </c>
      <c r="I16" s="14" t="s">
        <v>55</v>
      </c>
      <c r="J16" s="14">
        <v>0.05956120397875069</v>
      </c>
      <c r="K16" s="14">
        <v>0</v>
      </c>
      <c r="L16" s="14">
        <v>0.12260531381143049</v>
      </c>
      <c r="M16" s="14">
        <v>0.0015373411546434725</v>
      </c>
      <c r="N16" s="14" t="s">
        <v>55</v>
      </c>
      <c r="O16" s="14">
        <v>0.05218703388002972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  <c r="HT16" s="14">
        <v>0</v>
      </c>
      <c r="HU16" s="14">
        <v>0</v>
      </c>
      <c r="HV16" s="14">
        <v>0</v>
      </c>
      <c r="HW16" s="14">
        <v>0</v>
      </c>
      <c r="HX16" s="14">
        <v>0</v>
      </c>
      <c r="HY16" s="14">
        <v>0</v>
      </c>
      <c r="HZ16" s="14">
        <v>0</v>
      </c>
      <c r="IA16" s="14">
        <v>0</v>
      </c>
      <c r="IB16" s="14">
        <v>0</v>
      </c>
      <c r="IC16" s="14">
        <v>0</v>
      </c>
      <c r="ID16" s="14">
        <v>0</v>
      </c>
      <c r="IE16" s="14">
        <v>0</v>
      </c>
      <c r="IF16" s="14">
        <v>0</v>
      </c>
      <c r="IG16" s="14">
        <v>0</v>
      </c>
      <c r="IH16" s="14">
        <v>0</v>
      </c>
      <c r="II16" s="14">
        <v>0</v>
      </c>
      <c r="IJ16" s="14">
        <v>0</v>
      </c>
      <c r="IK16" s="14">
        <v>0</v>
      </c>
      <c r="IL16" s="14">
        <v>0</v>
      </c>
      <c r="IM16" s="14">
        <v>0</v>
      </c>
      <c r="IN16" s="14">
        <v>0</v>
      </c>
      <c r="IO16" s="14">
        <v>0</v>
      </c>
      <c r="IP16" s="14">
        <v>0</v>
      </c>
      <c r="IQ16" s="14">
        <v>0</v>
      </c>
      <c r="IR16" s="14">
        <v>0</v>
      </c>
      <c r="IS16" s="14">
        <v>0</v>
      </c>
      <c r="IT16" s="14">
        <v>0</v>
      </c>
      <c r="IU16" s="14">
        <v>0</v>
      </c>
      <c r="IV16" s="14">
        <v>0</v>
      </c>
    </row>
    <row r="17" spans="1:6" s="14" customFormat="1" ht="43.5" customHeight="1" thickTop="1">
      <c r="A17" s="171"/>
      <c r="B17" s="171"/>
      <c r="C17" s="171"/>
      <c r="D17" s="171"/>
      <c r="E17" s="171"/>
      <c r="F17" s="19"/>
    </row>
    <row r="18" spans="1:6" s="14" customFormat="1" ht="15.75">
      <c r="A18" s="28"/>
      <c r="B18" s="29"/>
      <c r="C18" s="29"/>
      <c r="D18" s="29"/>
      <c r="E18" s="29"/>
      <c r="F18" s="16"/>
    </row>
    <row r="19" spans="1:6" s="14" customFormat="1" ht="15.75">
      <c r="A19" s="22"/>
      <c r="B19" s="31"/>
      <c r="C19" s="31"/>
      <c r="D19" s="31"/>
      <c r="E19" s="31"/>
      <c r="F19" s="16"/>
    </row>
    <row r="20" spans="1:6" s="14" customFormat="1" ht="15.75">
      <c r="A20" s="32"/>
      <c r="B20" s="33"/>
      <c r="C20" s="33"/>
      <c r="D20" s="33"/>
      <c r="E20" s="33"/>
      <c r="F20" s="13"/>
    </row>
    <row r="21" spans="1:6" s="14" customFormat="1" ht="15.75">
      <c r="A21" s="32"/>
      <c r="B21" s="33"/>
      <c r="C21" s="33"/>
      <c r="D21" s="33"/>
      <c r="E21" s="33"/>
      <c r="F21" s="13"/>
    </row>
    <row r="22" spans="1:6" s="14" customFormat="1" ht="15.75">
      <c r="A22" s="36"/>
      <c r="B22" s="37"/>
      <c r="C22" s="37"/>
      <c r="D22" s="37"/>
      <c r="E22" s="24"/>
      <c r="F22" s="17"/>
    </row>
    <row r="23" spans="1:6" s="14" customFormat="1" ht="15.75">
      <c r="A23" s="23"/>
      <c r="B23" s="24"/>
      <c r="C23" s="24"/>
      <c r="D23" s="24"/>
      <c r="E23" s="24"/>
      <c r="F23" s="17"/>
    </row>
    <row r="24" spans="1:6" s="14" customFormat="1" ht="15.75">
      <c r="A24" s="25"/>
      <c r="B24" s="26"/>
      <c r="C24" s="26"/>
      <c r="D24" s="26"/>
      <c r="E24" s="26"/>
      <c r="F24" s="18"/>
    </row>
    <row r="25" spans="1:6" s="14" customFormat="1" ht="15.75">
      <c r="A25" s="25"/>
      <c r="B25" s="27"/>
      <c r="C25" s="27"/>
      <c r="D25" s="27"/>
      <c r="E25" s="27"/>
      <c r="F25" s="19"/>
    </row>
    <row r="26" spans="1:6" s="14" customFormat="1" ht="15.75">
      <c r="A26" s="28"/>
      <c r="B26" s="29"/>
      <c r="C26" s="29"/>
      <c r="D26" s="29"/>
      <c r="E26" s="29"/>
      <c r="F26" s="13"/>
    </row>
    <row r="27" spans="1:6" s="14" customFormat="1" ht="15.75">
      <c r="A27" s="30"/>
      <c r="B27" s="31"/>
      <c r="C27" s="31"/>
      <c r="D27" s="31"/>
      <c r="E27" s="31"/>
      <c r="F27" s="16"/>
    </row>
    <row r="28" spans="1:6" s="14" customFormat="1" ht="17.25" customHeight="1">
      <c r="A28" s="32"/>
      <c r="B28" s="33"/>
      <c r="C28" s="33"/>
      <c r="D28" s="33"/>
      <c r="E28" s="33"/>
      <c r="F28" s="13"/>
    </row>
    <row r="29" spans="1:6" s="14" customFormat="1" ht="15.75">
      <c r="A29" s="30"/>
      <c r="B29" s="34"/>
      <c r="C29" s="34"/>
      <c r="D29" s="34"/>
      <c r="E29" s="34"/>
      <c r="F29" s="20"/>
    </row>
    <row r="30" spans="1:6" s="14" customFormat="1" ht="15.75">
      <c r="A30" s="28"/>
      <c r="B30" s="35"/>
      <c r="C30" s="35"/>
      <c r="D30" s="35"/>
      <c r="E30" s="35"/>
      <c r="F30" s="16"/>
    </row>
    <row r="31" spans="1:5" s="14" customFormat="1" ht="14.25">
      <c r="A31" s="30"/>
      <c r="B31" s="34"/>
      <c r="C31" s="34"/>
      <c r="D31" s="34"/>
      <c r="E31" s="34"/>
    </row>
    <row r="32" spans="1:5" s="14" customFormat="1" ht="15">
      <c r="A32" s="28"/>
      <c r="B32" s="35"/>
      <c r="C32" s="35"/>
      <c r="D32" s="35"/>
      <c r="E32" s="35"/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</sheetData>
  <sheetProtection/>
  <mergeCells count="3">
    <mergeCell ref="B10:E10"/>
    <mergeCell ref="A17:E17"/>
    <mergeCell ref="A4:E5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IR51"/>
  <sheetViews>
    <sheetView showGridLines="0" zoomScalePageLayoutView="0" workbookViewId="0" topLeftCell="A1">
      <selection activeCell="A7" sqref="A7"/>
    </sheetView>
  </sheetViews>
  <sheetFormatPr defaultColWidth="0" defaultRowHeight="12.75"/>
  <cols>
    <col min="1" max="1" width="52.00390625" style="1" customWidth="1"/>
    <col min="2" max="2" width="11.421875" style="1" customWidth="1"/>
    <col min="3" max="16384" width="11.421875" style="1" hidden="1" customWidth="1"/>
  </cols>
  <sheetData>
    <row r="1" s="43" customFormat="1" ht="12.75"/>
    <row r="2" s="43" customFormat="1" ht="12.75"/>
    <row r="3" s="43" customFormat="1" ht="12.75"/>
    <row r="4" s="43" customFormat="1" ht="12.75"/>
    <row r="5" spans="1:2" s="90" customFormat="1" ht="19.5">
      <c r="A5" s="173" t="s">
        <v>12</v>
      </c>
      <c r="B5" s="173"/>
    </row>
    <row r="6" s="43" customFormat="1" ht="12.75">
      <c r="A6" s="57"/>
    </row>
    <row r="7" ht="12.75">
      <c r="A7" s="53"/>
    </row>
    <row r="8" ht="12.75">
      <c r="A8" s="54"/>
    </row>
    <row r="9" spans="1:2" ht="15.75" customHeight="1">
      <c r="A9" s="55"/>
      <c r="B9" s="87">
        <f>+' PYG'!C9</f>
        <v>2020</v>
      </c>
    </row>
    <row r="10" spans="1:2" s="9" customFormat="1" ht="12" thickBot="1">
      <c r="A10" s="56"/>
      <c r="B10" s="113" t="s">
        <v>0</v>
      </c>
    </row>
    <row r="11" spans="1:2" ht="15" customHeight="1" thickTop="1">
      <c r="A11" s="95" t="s">
        <v>56</v>
      </c>
      <c r="B11" s="119">
        <v>96.23555999999999</v>
      </c>
    </row>
    <row r="12" spans="1:2" ht="15" customHeight="1">
      <c r="A12" s="95" t="s">
        <v>50</v>
      </c>
      <c r="B12" s="119">
        <v>1.207</v>
      </c>
    </row>
    <row r="13" spans="1:2" ht="15" customHeight="1">
      <c r="A13" s="95" t="s">
        <v>104</v>
      </c>
      <c r="B13" s="119">
        <v>119.47330000000001</v>
      </c>
    </row>
    <row r="14" spans="1:2" ht="15.75">
      <c r="A14" s="95" t="s">
        <v>57</v>
      </c>
      <c r="B14" s="119">
        <v>278.87746999999996</v>
      </c>
    </row>
    <row r="15" spans="1:2" ht="15.75">
      <c r="A15" s="95" t="s">
        <v>58</v>
      </c>
      <c r="B15" s="119">
        <v>259.956</v>
      </c>
    </row>
    <row r="16" spans="1:2" ht="15.75">
      <c r="A16" s="95" t="s">
        <v>59</v>
      </c>
      <c r="B16" s="119">
        <v>889.489</v>
      </c>
    </row>
    <row r="17" spans="1:2" ht="15.75">
      <c r="A17" s="101" t="s">
        <v>60</v>
      </c>
      <c r="B17" s="119">
        <v>199.115</v>
      </c>
    </row>
    <row r="18" spans="1:2" s="7" customFormat="1" ht="15.75">
      <c r="A18" s="93" t="s">
        <v>61</v>
      </c>
      <c r="B18" s="120">
        <v>1844.3533300000001</v>
      </c>
    </row>
    <row r="19" spans="1:2" s="7" customFormat="1" ht="15.75">
      <c r="A19" s="95" t="s">
        <v>25</v>
      </c>
      <c r="B19" s="119">
        <v>9.562</v>
      </c>
    </row>
    <row r="20" spans="1:2" ht="15.75">
      <c r="A20" s="95" t="s">
        <v>62</v>
      </c>
      <c r="B20" s="119">
        <v>1291.969</v>
      </c>
    </row>
    <row r="21" spans="1:2" ht="15.75">
      <c r="A21" s="95" t="s">
        <v>63</v>
      </c>
      <c r="B21" s="119">
        <v>132.166</v>
      </c>
    </row>
    <row r="22" spans="1:2" ht="15.75" hidden="1">
      <c r="A22" s="95"/>
      <c r="B22" s="119">
        <v>1184.853</v>
      </c>
    </row>
    <row r="23" spans="1:2" ht="15.75">
      <c r="A23" s="101" t="s">
        <v>64</v>
      </c>
      <c r="B23" s="119">
        <v>1184.853</v>
      </c>
    </row>
    <row r="24" spans="1:2" s="7" customFormat="1" ht="15.75">
      <c r="A24" s="93" t="s">
        <v>65</v>
      </c>
      <c r="B24" s="120">
        <v>2618.55</v>
      </c>
    </row>
    <row r="25" spans="1:2" ht="16.5" thickBot="1">
      <c r="A25" s="127" t="s">
        <v>66</v>
      </c>
      <c r="B25" s="121">
        <v>4462.90333</v>
      </c>
    </row>
    <row r="26" spans="1:2" ht="15.75">
      <c r="A26" s="95" t="s">
        <v>67</v>
      </c>
      <c r="B26" s="119">
        <v>668.54961</v>
      </c>
    </row>
    <row r="27" spans="1:2" ht="15.75">
      <c r="A27" s="101" t="s">
        <v>68</v>
      </c>
      <c r="B27" s="122">
        <v>-3.768</v>
      </c>
    </row>
    <row r="28" spans="1:2" ht="15.75">
      <c r="A28" s="93" t="s">
        <v>69</v>
      </c>
      <c r="B28" s="123">
        <v>664.78161</v>
      </c>
    </row>
    <row r="29" spans="1:2" s="7" customFormat="1" ht="16.5" thickBot="1">
      <c r="A29" s="128" t="s">
        <v>70</v>
      </c>
      <c r="B29" s="124">
        <v>19.098</v>
      </c>
    </row>
    <row r="30" spans="1:252" s="8" customFormat="1" ht="16.5" thickTop="1">
      <c r="A30" s="93" t="s">
        <v>71</v>
      </c>
      <c r="B30" s="123">
        <v>683.87961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</row>
    <row r="31" spans="1:252" s="7" customFormat="1" ht="15.75">
      <c r="A31" s="95" t="s">
        <v>72</v>
      </c>
      <c r="B31" s="119">
        <v>65.931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</row>
    <row r="32" spans="1:252" ht="15.75">
      <c r="A32" s="95" t="s">
        <v>73</v>
      </c>
      <c r="B32" s="119">
        <v>1372.827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</row>
    <row r="33" spans="1:252" ht="15.75">
      <c r="A33" s="95" t="s">
        <v>105</v>
      </c>
      <c r="B33" s="119">
        <v>224.51899999999998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</row>
    <row r="34" spans="1:252" ht="15.75">
      <c r="A34" s="95" t="s">
        <v>74</v>
      </c>
      <c r="B34" s="119">
        <v>1.473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</row>
    <row r="35" spans="1:2" ht="15.75">
      <c r="A35" s="94" t="s">
        <v>75</v>
      </c>
      <c r="B35" s="122">
        <v>29.033</v>
      </c>
    </row>
    <row r="36" spans="1:2" s="7" customFormat="1" ht="15.75">
      <c r="A36" s="93" t="s">
        <v>76</v>
      </c>
      <c r="B36" s="123">
        <v>1693.783</v>
      </c>
    </row>
    <row r="37" spans="1:2" ht="31.5">
      <c r="A37" s="129" t="s">
        <v>26</v>
      </c>
      <c r="B37" s="119">
        <v>0.002</v>
      </c>
    </row>
    <row r="38" spans="1:2" ht="15.75">
      <c r="A38" s="95" t="s">
        <v>77</v>
      </c>
      <c r="B38" s="119">
        <v>293.412</v>
      </c>
    </row>
    <row r="39" spans="1:2" ht="15.75">
      <c r="A39" s="95" t="s">
        <v>106</v>
      </c>
      <c r="B39" s="119">
        <v>74.966678</v>
      </c>
    </row>
    <row r="40" spans="1:2" ht="15.75">
      <c r="A40" s="95" t="s">
        <v>78</v>
      </c>
      <c r="B40" s="119">
        <v>1365.392</v>
      </c>
    </row>
    <row r="41" spans="1:2" s="7" customFormat="1" ht="15.75">
      <c r="A41" s="95" t="s">
        <v>79</v>
      </c>
      <c r="B41" s="119">
        <v>351.46732199999997</v>
      </c>
    </row>
    <row r="42" spans="1:2" ht="16.5" thickBot="1">
      <c r="A42" s="130" t="s">
        <v>80</v>
      </c>
      <c r="B42" s="125">
        <v>2085.24</v>
      </c>
    </row>
    <row r="43" spans="1:252" ht="16.5" thickTop="1">
      <c r="A43" s="93" t="s">
        <v>81</v>
      </c>
      <c r="B43" s="123">
        <v>4462.902609999999</v>
      </c>
      <c r="C43" s="21"/>
      <c r="D43" s="21"/>
      <c r="E43" s="21"/>
      <c r="F43" s="21"/>
      <c r="G43" s="10"/>
      <c r="H43" s="21"/>
      <c r="I43" s="21"/>
      <c r="J43" s="21"/>
      <c r="K43" s="21"/>
      <c r="L43" s="10"/>
      <c r="M43" s="21"/>
      <c r="N43" s="21"/>
      <c r="O43" s="21"/>
      <c r="P43" s="21"/>
      <c r="Q43" s="10"/>
      <c r="R43" s="21"/>
      <c r="S43" s="21"/>
      <c r="T43" s="21"/>
      <c r="U43" s="21"/>
      <c r="V43" s="10"/>
      <c r="W43" s="21"/>
      <c r="X43" s="21"/>
      <c r="Y43" s="21"/>
      <c r="Z43" s="21"/>
      <c r="AA43" s="10"/>
      <c r="AB43" s="21"/>
      <c r="AC43" s="21"/>
      <c r="AD43" s="21"/>
      <c r="AE43" s="21"/>
      <c r="AF43" s="10"/>
      <c r="AG43" s="21"/>
      <c r="AH43" s="21"/>
      <c r="AI43" s="21"/>
      <c r="AJ43" s="21"/>
      <c r="AK43" s="10"/>
      <c r="AL43" s="21"/>
      <c r="AM43" s="21"/>
      <c r="AN43" s="21"/>
      <c r="AO43" s="21"/>
      <c r="AP43" s="10"/>
      <c r="AQ43" s="21"/>
      <c r="AR43" s="21"/>
      <c r="AS43" s="21"/>
      <c r="AT43" s="21"/>
      <c r="AU43" s="10"/>
      <c r="AV43" s="21"/>
      <c r="AW43" s="21"/>
      <c r="AX43" s="21"/>
      <c r="AY43" s="21"/>
      <c r="AZ43" s="10"/>
      <c r="BA43" s="21"/>
      <c r="BB43" s="21"/>
      <c r="BC43" s="21"/>
      <c r="BD43" s="21"/>
      <c r="BE43" s="10"/>
      <c r="BF43" s="21"/>
      <c r="BG43" s="21"/>
      <c r="BH43" s="21"/>
      <c r="BI43" s="21"/>
      <c r="BJ43" s="10"/>
      <c r="BK43" s="21"/>
      <c r="BL43" s="21"/>
      <c r="BM43" s="21"/>
      <c r="BN43" s="21"/>
      <c r="BO43" s="10"/>
      <c r="BP43" s="21"/>
      <c r="BQ43" s="21"/>
      <c r="BR43" s="21"/>
      <c r="BS43" s="21"/>
      <c r="BT43" s="10"/>
      <c r="BU43" s="21"/>
      <c r="BV43" s="21"/>
      <c r="BW43" s="21"/>
      <c r="BX43" s="21"/>
      <c r="BY43" s="10"/>
      <c r="BZ43" s="21"/>
      <c r="CA43" s="21"/>
      <c r="CB43" s="21"/>
      <c r="CC43" s="21"/>
      <c r="CD43" s="10"/>
      <c r="CE43" s="21"/>
      <c r="CF43" s="21"/>
      <c r="CG43" s="21"/>
      <c r="CH43" s="21"/>
      <c r="CI43" s="10"/>
      <c r="CJ43" s="21"/>
      <c r="CK43" s="21"/>
      <c r="CL43" s="21"/>
      <c r="CM43" s="21"/>
      <c r="CN43" s="10"/>
      <c r="CO43" s="21"/>
      <c r="CP43" s="21"/>
      <c r="CQ43" s="21"/>
      <c r="CR43" s="21"/>
      <c r="CS43" s="10"/>
      <c r="CT43" s="21"/>
      <c r="CU43" s="21"/>
      <c r="CV43" s="21"/>
      <c r="CW43" s="21"/>
      <c r="CX43" s="10"/>
      <c r="CY43" s="21"/>
      <c r="CZ43" s="21"/>
      <c r="DA43" s="21"/>
      <c r="DB43" s="21"/>
      <c r="DC43" s="10"/>
      <c r="DD43" s="21"/>
      <c r="DE43" s="21"/>
      <c r="DF43" s="21"/>
      <c r="DG43" s="21"/>
      <c r="DH43" s="10"/>
      <c r="DI43" s="21"/>
      <c r="DJ43" s="21"/>
      <c r="DK43" s="21"/>
      <c r="DL43" s="21"/>
      <c r="DM43" s="10"/>
      <c r="DN43" s="21"/>
      <c r="DO43" s="21"/>
      <c r="DP43" s="21"/>
      <c r="DQ43" s="21"/>
      <c r="DR43" s="10"/>
      <c r="DS43" s="21"/>
      <c r="DT43" s="21"/>
      <c r="DU43" s="21"/>
      <c r="DV43" s="21"/>
      <c r="DW43" s="10"/>
      <c r="DX43" s="21"/>
      <c r="DY43" s="21"/>
      <c r="DZ43" s="21"/>
      <c r="EA43" s="21"/>
      <c r="EB43" s="10"/>
      <c r="EC43" s="21"/>
      <c r="ED43" s="21"/>
      <c r="EE43" s="21"/>
      <c r="EF43" s="21"/>
      <c r="EG43" s="10"/>
      <c r="EH43" s="21"/>
      <c r="EI43" s="21"/>
      <c r="EJ43" s="21"/>
      <c r="EK43" s="21"/>
      <c r="EL43" s="10"/>
      <c r="EM43" s="21"/>
      <c r="EN43" s="21"/>
      <c r="EO43" s="21"/>
      <c r="EP43" s="21"/>
      <c r="EQ43" s="10"/>
      <c r="ER43" s="21"/>
      <c r="ES43" s="21"/>
      <c r="ET43" s="21"/>
      <c r="EU43" s="21"/>
      <c r="EV43" s="10"/>
      <c r="EW43" s="21"/>
      <c r="EX43" s="21"/>
      <c r="EY43" s="21"/>
      <c r="EZ43" s="21"/>
      <c r="FA43" s="10"/>
      <c r="FB43" s="21"/>
      <c r="FC43" s="21"/>
      <c r="FD43" s="21"/>
      <c r="FE43" s="21"/>
      <c r="FF43" s="10"/>
      <c r="FG43" s="21"/>
      <c r="FH43" s="21"/>
      <c r="FI43" s="21"/>
      <c r="FJ43" s="21"/>
      <c r="FK43" s="10"/>
      <c r="FL43" s="21"/>
      <c r="FM43" s="21"/>
      <c r="FN43" s="21"/>
      <c r="FO43" s="21"/>
      <c r="FP43" s="10"/>
      <c r="FQ43" s="21"/>
      <c r="FR43" s="21"/>
      <c r="FS43" s="21"/>
      <c r="FT43" s="21"/>
      <c r="FU43" s="10"/>
      <c r="FV43" s="21"/>
      <c r="FW43" s="21"/>
      <c r="FX43" s="21"/>
      <c r="FY43" s="21"/>
      <c r="FZ43" s="10"/>
      <c r="GA43" s="21"/>
      <c r="GB43" s="21"/>
      <c r="GC43" s="21"/>
      <c r="GD43" s="21"/>
      <c r="GE43" s="10"/>
      <c r="GF43" s="21"/>
      <c r="GG43" s="21"/>
      <c r="GH43" s="21"/>
      <c r="GI43" s="21"/>
      <c r="GJ43" s="10"/>
      <c r="GK43" s="21"/>
      <c r="GL43" s="21"/>
      <c r="GM43" s="21"/>
      <c r="GN43" s="21"/>
      <c r="GO43" s="10"/>
      <c r="GP43" s="21"/>
      <c r="GQ43" s="21"/>
      <c r="GR43" s="21"/>
      <c r="GS43" s="21"/>
      <c r="GT43" s="10"/>
      <c r="GU43" s="21"/>
      <c r="GV43" s="21"/>
      <c r="GW43" s="21"/>
      <c r="GX43" s="21"/>
      <c r="GY43" s="10"/>
      <c r="GZ43" s="21"/>
      <c r="HA43" s="21"/>
      <c r="HB43" s="21"/>
      <c r="HC43" s="21"/>
      <c r="HD43" s="10"/>
      <c r="HE43" s="21"/>
      <c r="HF43" s="21"/>
      <c r="HG43" s="21"/>
      <c r="HH43" s="21"/>
      <c r="HI43" s="10"/>
      <c r="HJ43" s="21"/>
      <c r="HK43" s="21"/>
      <c r="HL43" s="21"/>
      <c r="HM43" s="21"/>
      <c r="HN43" s="10"/>
      <c r="HO43" s="21"/>
      <c r="HP43" s="21"/>
      <c r="HQ43" s="21"/>
      <c r="HR43" s="21"/>
      <c r="HS43" s="10"/>
      <c r="HT43" s="21"/>
      <c r="HU43" s="21"/>
      <c r="HV43" s="21"/>
      <c r="HW43" s="21"/>
      <c r="HX43" s="10"/>
      <c r="HY43" s="21"/>
      <c r="HZ43" s="21"/>
      <c r="IA43" s="21"/>
      <c r="IB43" s="21"/>
      <c r="IC43" s="10"/>
      <c r="ID43" s="21"/>
      <c r="IE43" s="21"/>
      <c r="IF43" s="21"/>
      <c r="IG43" s="21"/>
      <c r="IH43" s="10"/>
      <c r="II43" s="21"/>
      <c r="IJ43" s="21"/>
      <c r="IK43" s="21"/>
      <c r="IL43" s="21"/>
      <c r="IM43" s="10"/>
      <c r="IN43" s="21"/>
      <c r="IO43" s="21"/>
      <c r="IP43" s="21"/>
      <c r="IQ43" s="21"/>
      <c r="IR43" s="10"/>
    </row>
    <row r="44" ht="12.75">
      <c r="A44" s="131"/>
    </row>
    <row r="45" spans="1:2" ht="12.75">
      <c r="A45" s="131"/>
      <c r="B45" s="126"/>
    </row>
    <row r="46" spans="1:2" ht="15.75">
      <c r="A46" s="95" t="s">
        <v>77</v>
      </c>
      <c r="B46" s="160">
        <v>-293.412</v>
      </c>
    </row>
    <row r="47" spans="1:2" ht="15.75">
      <c r="A47" s="95" t="s">
        <v>73</v>
      </c>
      <c r="B47" s="161">
        <v>-1372.827</v>
      </c>
    </row>
    <row r="48" spans="1:2" ht="15.75">
      <c r="A48" s="133" t="s">
        <v>82</v>
      </c>
      <c r="B48" s="160">
        <v>-1666.239</v>
      </c>
    </row>
    <row r="49" spans="1:2" ht="15.75">
      <c r="A49" s="95" t="s">
        <v>64</v>
      </c>
      <c r="B49" s="160">
        <v>1184.853</v>
      </c>
    </row>
    <row r="50" spans="1:2" ht="16.5" thickBot="1">
      <c r="A50" s="132" t="s">
        <v>83</v>
      </c>
      <c r="B50" s="162">
        <v>-481.38599999999997</v>
      </c>
    </row>
    <row r="51" spans="1:2" s="14" customFormat="1" ht="43.5" customHeight="1" thickTop="1">
      <c r="A51" s="164"/>
      <c r="B51" s="19"/>
    </row>
  </sheetData>
  <sheetProtection/>
  <mergeCells count="1">
    <mergeCell ref="A5:B5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theme="0"/>
    <pageSetUpPr fitToPage="1"/>
  </sheetPr>
  <dimension ref="A1:IR45"/>
  <sheetViews>
    <sheetView workbookViewId="0" topLeftCell="A1">
      <selection activeCell="A8" sqref="A8"/>
    </sheetView>
  </sheetViews>
  <sheetFormatPr defaultColWidth="0" defaultRowHeight="12.75" zeroHeight="1"/>
  <cols>
    <col min="1" max="1" width="64.28125" style="4" customWidth="1"/>
    <col min="2" max="2" width="11.8515625" style="41" customWidth="1"/>
    <col min="3" max="255" width="11.8515625" style="40" hidden="1" customWidth="1"/>
    <col min="256" max="16384" width="11.00390625" style="40" hidden="1" customWidth="1"/>
  </cols>
  <sheetData>
    <row r="1" spans="1:2" s="79" customFormat="1" ht="12.75" customHeight="1">
      <c r="A1" s="51"/>
      <c r="B1" s="80"/>
    </row>
    <row r="2" spans="1:2" s="79" customFormat="1" ht="8.25" customHeight="1">
      <c r="A2" s="51"/>
      <c r="B2" s="80"/>
    </row>
    <row r="3" spans="1:2" s="79" customFormat="1" ht="8.25" customHeight="1">
      <c r="A3" s="51"/>
      <c r="B3" s="80"/>
    </row>
    <row r="4" spans="1:2" s="79" customFormat="1" ht="8.25" customHeight="1">
      <c r="A4" s="51"/>
      <c r="B4" s="80"/>
    </row>
    <row r="5" spans="1:2" s="79" customFormat="1" ht="8.25" customHeight="1">
      <c r="A5" s="51"/>
      <c r="B5" s="80"/>
    </row>
    <row r="6" spans="1:2" s="88" customFormat="1" ht="21.75" customHeight="1">
      <c r="A6" s="173" t="s">
        <v>22</v>
      </c>
      <c r="B6" s="173"/>
    </row>
    <row r="7" spans="1:2" s="79" customFormat="1" ht="12.75" customHeight="1">
      <c r="A7" s="81"/>
      <c r="B7" s="80"/>
    </row>
    <row r="8" spans="1:2" s="59" customFormat="1" ht="12.75" customHeight="1">
      <c r="A8" s="60"/>
      <c r="B8" s="58"/>
    </row>
    <row r="9" spans="1:2" s="59" customFormat="1" ht="12.75" customHeight="1">
      <c r="A9" s="61"/>
      <c r="B9" s="58"/>
    </row>
    <row r="10" spans="1:2" s="59" customFormat="1" ht="15.75" customHeight="1">
      <c r="A10" s="48"/>
      <c r="B10" s="87">
        <f>'Balance de Situación'!B9</f>
        <v>2020</v>
      </c>
    </row>
    <row r="11" spans="1:2" s="63" customFormat="1" ht="11.25" thickBot="1">
      <c r="A11" s="62"/>
      <c r="B11" s="113" t="s">
        <v>0</v>
      </c>
    </row>
    <row r="12" spans="1:252" s="65" customFormat="1" ht="16.5" thickTop="1">
      <c r="A12" s="141" t="s">
        <v>6</v>
      </c>
      <c r="B12" s="134">
        <v>-72.413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</row>
    <row r="13" spans="1:252" s="59" customFormat="1" ht="15.75">
      <c r="A13" s="141" t="s">
        <v>84</v>
      </c>
      <c r="B13" s="13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</row>
    <row r="14" spans="1:252" s="67" customFormat="1" ht="15.75">
      <c r="A14" s="142" t="s">
        <v>85</v>
      </c>
      <c r="B14" s="135">
        <v>110.279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</row>
    <row r="15" spans="1:252" s="67" customFormat="1" ht="15.75">
      <c r="A15" s="142" t="s">
        <v>86</v>
      </c>
      <c r="B15" s="135">
        <v>111.756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</row>
    <row r="16" spans="1:252" s="59" customFormat="1" ht="31.5">
      <c r="A16" s="165" t="s">
        <v>108</v>
      </c>
      <c r="B16" s="135">
        <v>-1.598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</row>
    <row r="17" spans="1:252" s="59" customFormat="1" ht="15.75">
      <c r="A17" s="142" t="s">
        <v>87</v>
      </c>
      <c r="B17" s="135">
        <v>41.127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</row>
    <row r="18" spans="1:252" s="59" customFormat="1" ht="15.75">
      <c r="A18" s="141" t="s">
        <v>88</v>
      </c>
      <c r="B18" s="134">
        <v>2.164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</row>
    <row r="19" spans="1:252" s="69" customFormat="1" ht="15.75">
      <c r="A19" s="143" t="s">
        <v>89</v>
      </c>
      <c r="B19" s="136">
        <v>191.315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</row>
    <row r="20" spans="1:252" s="67" customFormat="1" ht="15.75">
      <c r="A20" s="142" t="s">
        <v>52</v>
      </c>
      <c r="B20" s="135">
        <v>186.262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</row>
    <row r="21" spans="1:252" s="59" customFormat="1" ht="15.75">
      <c r="A21" s="142" t="s">
        <v>53</v>
      </c>
      <c r="B21" s="135">
        <v>-28.236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</row>
    <row r="22" spans="1:252" s="59" customFormat="1" ht="15.75">
      <c r="A22" s="142" t="s">
        <v>54</v>
      </c>
      <c r="B22" s="135">
        <v>-115.342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</row>
    <row r="23" spans="1:252" s="59" customFormat="1" ht="15.75">
      <c r="A23" s="143" t="s">
        <v>51</v>
      </c>
      <c r="B23" s="136">
        <v>42.68400000000001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</row>
    <row r="24" spans="1:252" s="67" customFormat="1" ht="1.5" customHeight="1">
      <c r="A24" s="144"/>
      <c r="B24" s="137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</row>
    <row r="25" spans="1:252" s="71" customFormat="1" ht="15.75">
      <c r="A25" s="142" t="s">
        <v>90</v>
      </c>
      <c r="B25" s="135">
        <v>-19.251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</row>
    <row r="26" spans="1:252" s="67" customFormat="1" ht="15.75">
      <c r="A26" s="142" t="s">
        <v>91</v>
      </c>
      <c r="B26" s="135">
        <v>-19.995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</row>
    <row r="27" spans="1:252" s="59" customFormat="1" ht="15.75">
      <c r="A27" s="143" t="s">
        <v>92</v>
      </c>
      <c r="B27" s="136">
        <v>-39.246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</row>
    <row r="28" spans="1:252" s="71" customFormat="1" ht="15.75">
      <c r="A28" s="144" t="s">
        <v>93</v>
      </c>
      <c r="B28" s="137">
        <v>-36.615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</row>
    <row r="29" spans="1:252" s="72" customFormat="1" ht="15.75">
      <c r="A29" s="144" t="s">
        <v>107</v>
      </c>
      <c r="B29" s="134">
        <v>-36.901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</row>
    <row r="30" spans="1:252" s="71" customFormat="1" ht="16.5" thickBot="1">
      <c r="A30" s="145" t="s">
        <v>94</v>
      </c>
      <c r="B30" s="137">
        <v>-38.147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</row>
    <row r="31" spans="1:252" s="74" customFormat="1" ht="16.5" customHeight="1" thickBot="1" thickTop="1">
      <c r="A31" s="146" t="s">
        <v>45</v>
      </c>
      <c r="B31" s="138">
        <v>83.09000000000003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</row>
    <row r="32" spans="1:252" s="59" customFormat="1" ht="13.5" customHeight="1" thickTop="1">
      <c r="A32" s="142" t="s">
        <v>95</v>
      </c>
      <c r="B32" s="135">
        <v>0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</row>
    <row r="33" spans="1:252" s="59" customFormat="1" ht="15.75">
      <c r="A33" s="142" t="s">
        <v>96</v>
      </c>
      <c r="B33" s="135">
        <v>10.549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</row>
    <row r="34" spans="1:252" s="67" customFormat="1" ht="15.75">
      <c r="A34" s="142" t="s">
        <v>97</v>
      </c>
      <c r="B34" s="135">
        <v>-5.484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</row>
    <row r="35" spans="1:252" s="67" customFormat="1" ht="15.75">
      <c r="A35" s="142" t="s">
        <v>98</v>
      </c>
      <c r="B35" s="135">
        <v>0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</row>
    <row r="36" spans="1:252" s="67" customFormat="1" ht="15.75">
      <c r="A36" s="142" t="s">
        <v>44</v>
      </c>
      <c r="B36" s="135">
        <v>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</row>
    <row r="37" spans="1:252" s="67" customFormat="1" ht="16.5" thickBot="1">
      <c r="A37" s="142" t="s">
        <v>99</v>
      </c>
      <c r="B37" s="135">
        <v>-2.327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</row>
    <row r="38" spans="1:252" s="67" customFormat="1" ht="17.25" thickBot="1" thickTop="1">
      <c r="A38" s="146" t="s">
        <v>100</v>
      </c>
      <c r="B38" s="138">
        <v>85.82800000000005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</row>
    <row r="39" spans="1:252" s="67" customFormat="1" ht="16.5" thickTop="1">
      <c r="A39" s="147"/>
      <c r="B39" s="139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</row>
    <row r="40" spans="1:252" s="59" customFormat="1" ht="15.75">
      <c r="A40" s="141" t="s">
        <v>101</v>
      </c>
      <c r="B40" s="134">
        <v>-551.7550000000001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</row>
    <row r="41" spans="1:252" s="59" customFormat="1" ht="15.75">
      <c r="A41" s="142" t="s">
        <v>100</v>
      </c>
      <c r="B41" s="135">
        <v>85.82800000000005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</row>
    <row r="42" spans="1:252" s="71" customFormat="1" ht="16.5" thickBot="1">
      <c r="A42" s="142" t="s">
        <v>102</v>
      </c>
      <c r="B42" s="135">
        <v>-15.45899999999989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</row>
    <row r="43" spans="1:252" s="71" customFormat="1" ht="16.5" thickTop="1">
      <c r="A43" s="148" t="s">
        <v>103</v>
      </c>
      <c r="B43" s="140">
        <v>-481.38599999999997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</row>
    <row r="44" spans="1:2" s="71" customFormat="1" ht="15.75">
      <c r="A44" s="48"/>
      <c r="B44" s="78"/>
    </row>
    <row r="45" spans="1:2" s="59" customFormat="1" ht="29.25" customHeight="1">
      <c r="A45" s="48"/>
      <c r="B45" s="58"/>
    </row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 customHeight="1" hidden="1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</sheetData>
  <sheetProtection/>
  <mergeCells count="1">
    <mergeCell ref="A6:B6"/>
  </mergeCells>
  <printOptions/>
  <pageMargins left="0.75" right="0.75" top="1" bottom="1" header="0" footer="0"/>
  <pageSetup fitToHeight="1" fitToWidth="1" horizontalDpi="600" verticalDpi="600" orientation="portrait" paperSize="9" scale="7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5:B32"/>
  <sheetViews>
    <sheetView zoomScalePageLayoutView="0" workbookViewId="0" topLeftCell="A1">
      <selection activeCell="B27" sqref="B27"/>
    </sheetView>
  </sheetViews>
  <sheetFormatPr defaultColWidth="0" defaultRowHeight="12.75"/>
  <cols>
    <col min="1" max="1" width="43.8515625" style="1" customWidth="1"/>
    <col min="2" max="2" width="9.00390625" style="1" customWidth="1"/>
    <col min="3" max="4" width="11.421875" style="1" hidden="1" customWidth="1"/>
    <col min="5" max="255" width="9.00390625" style="1" hidden="1" customWidth="1"/>
    <col min="256" max="16384" width="4.7109375" style="1" hidden="1" customWidth="1"/>
  </cols>
  <sheetData>
    <row r="1" s="57" customFormat="1" ht="12.75"/>
    <row r="2" s="57" customFormat="1" ht="12.75"/>
    <row r="3" s="57" customFormat="1" ht="12.75"/>
    <row r="4" s="57" customFormat="1" ht="12.75"/>
    <row r="5" spans="1:2" s="89" customFormat="1" ht="19.5">
      <c r="A5" s="173" t="s">
        <v>13</v>
      </c>
      <c r="B5" s="173"/>
    </row>
    <row r="6" s="57" customFormat="1" ht="12.75"/>
    <row r="7" s="54" customFormat="1" ht="12.75"/>
    <row r="8" s="54" customFormat="1" ht="12.75"/>
    <row r="9" s="54" customFormat="1" ht="12.75"/>
    <row r="10" s="54" customFormat="1" ht="12.75"/>
    <row r="11" s="54" customFormat="1" ht="15.75">
      <c r="A11" s="82" t="s">
        <v>8</v>
      </c>
    </row>
    <row r="12" spans="1:2" s="54" customFormat="1" ht="15.75">
      <c r="A12" s="83"/>
      <c r="B12" s="87">
        <f>'Cash Flow'!B10</f>
        <v>2020</v>
      </c>
    </row>
    <row r="13" spans="1:2" s="84" customFormat="1" ht="11.25" thickBot="1">
      <c r="A13" s="56"/>
      <c r="B13" s="113" t="s">
        <v>0</v>
      </c>
    </row>
    <row r="14" spans="1:2" s="48" customFormat="1" ht="16.5" thickTop="1">
      <c r="A14" s="152" t="s">
        <v>35</v>
      </c>
      <c r="B14" s="149">
        <v>586.6819257908782</v>
      </c>
    </row>
    <row r="15" spans="1:2" s="48" customFormat="1" ht="15.75">
      <c r="A15" s="152" t="s">
        <v>36</v>
      </c>
      <c r="B15" s="149">
        <v>679.7325964760257</v>
      </c>
    </row>
    <row r="16" spans="1:2" s="48" customFormat="1" ht="15.75">
      <c r="A16" s="152" t="s">
        <v>37</v>
      </c>
      <c r="B16" s="149">
        <v>248.7231239809238</v>
      </c>
    </row>
    <row r="17" spans="1:2" s="48" customFormat="1" ht="15.75">
      <c r="A17" s="152" t="s">
        <v>38</v>
      </c>
      <c r="B17" s="149">
        <v>408.7249759381666</v>
      </c>
    </row>
    <row r="18" spans="1:2" s="48" customFormat="1" ht="15.75">
      <c r="A18" s="152" t="s">
        <v>39</v>
      </c>
      <c r="B18" s="149">
        <v>598.850039191022</v>
      </c>
    </row>
    <row r="19" spans="1:2" s="48" customFormat="1" ht="15.75">
      <c r="A19" s="153" t="s">
        <v>27</v>
      </c>
      <c r="B19" s="149">
        <v>520.695588312039</v>
      </c>
    </row>
    <row r="20" spans="1:2" s="48" customFormat="1" ht="16.5" thickBot="1">
      <c r="A20" s="154" t="s">
        <v>34</v>
      </c>
      <c r="B20" s="150">
        <v>3043.4082496890555</v>
      </c>
    </row>
    <row r="21" spans="1:2" s="86" customFormat="1" ht="43.5" customHeight="1" thickTop="1">
      <c r="A21" s="166"/>
      <c r="B21" s="85"/>
    </row>
    <row r="22" s="54" customFormat="1" ht="15.75">
      <c r="A22" s="48"/>
    </row>
    <row r="23" s="54" customFormat="1" ht="15.75">
      <c r="A23" s="82" t="s">
        <v>9</v>
      </c>
    </row>
    <row r="24" s="54" customFormat="1" ht="15.75">
      <c r="A24" s="82"/>
    </row>
    <row r="25" spans="1:2" s="54" customFormat="1" ht="15.75">
      <c r="A25" s="83"/>
      <c r="B25" s="87">
        <f>B12</f>
        <v>2020</v>
      </c>
    </row>
    <row r="26" spans="1:2" s="84" customFormat="1" ht="11.25" thickBot="1">
      <c r="A26" s="56"/>
      <c r="B26" s="113" t="s">
        <v>0</v>
      </c>
    </row>
    <row r="27" spans="1:2" s="48" customFormat="1" ht="16.5" thickTop="1">
      <c r="A27" s="155" t="s">
        <v>46</v>
      </c>
      <c r="B27" s="167">
        <v>1581.1781121508536</v>
      </c>
    </row>
    <row r="28" spans="1:2" s="48" customFormat="1" ht="15.75">
      <c r="A28" s="156" t="s">
        <v>47</v>
      </c>
      <c r="B28" s="151">
        <v>593.4791611690587</v>
      </c>
    </row>
    <row r="29" spans="1:2" s="48" customFormat="1" ht="15.75">
      <c r="A29" s="156" t="s">
        <v>48</v>
      </c>
      <c r="B29" s="151">
        <v>565.2861077029935</v>
      </c>
    </row>
    <row r="30" spans="1:2" s="48" customFormat="1" ht="15.75">
      <c r="A30" s="157" t="s">
        <v>49</v>
      </c>
      <c r="B30" s="151">
        <v>303.4648686661492</v>
      </c>
    </row>
    <row r="31" spans="1:2" s="48" customFormat="1" ht="16.5" thickBot="1">
      <c r="A31" s="158" t="s">
        <v>40</v>
      </c>
      <c r="B31" s="150">
        <v>3043.408249689055</v>
      </c>
    </row>
    <row r="32" spans="1:2" s="14" customFormat="1" ht="43.5" customHeight="1" thickTop="1">
      <c r="A32" s="164"/>
      <c r="B32" s="19"/>
    </row>
  </sheetData>
  <sheetProtection/>
  <mergeCells count="1">
    <mergeCell ref="A5:B5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Ortega Gallego, Fernando</cp:lastModifiedBy>
  <cp:lastPrinted>2017-02-22T08:40:49Z</cp:lastPrinted>
  <dcterms:created xsi:type="dcterms:W3CDTF">2003-04-23T10:05:17Z</dcterms:created>
  <dcterms:modified xsi:type="dcterms:W3CDTF">2021-02-24T13:10:16Z</dcterms:modified>
  <cp:category/>
  <cp:version/>
  <cp:contentType/>
  <cp:contentStatus/>
</cp:coreProperties>
</file>