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FY23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  <sheet name="Nuevas Unidades de Negocio" sheetId="15" r:id="rId7"/>
  </sheets>
  <definedNames>
    <definedName name="A" localSheetId="6">#REF!</definedName>
    <definedName name="A">#REF!</definedName>
    <definedName name="_xlnm.Print_Area" localSheetId="1">' PYG'!$B$1:$B$27</definedName>
    <definedName name="_xlnm.Print_Area" localSheetId="0">Indice!$1:$45</definedName>
    <definedName name="_xlnm.Print_Area" localSheetId="6">'Nuevas Unidades de Negocio'!$A$1:$D$54</definedName>
    <definedName name="_xlnm.Print_Area" localSheetId="2">'PYG por Negocios'!$A$1:$D$50</definedName>
    <definedName name="B" localSheetId="6">#REF!</definedName>
    <definedName name="B">#REF!</definedName>
    <definedName name="ESPAÑOL" localSheetId="6">#REF!</definedName>
    <definedName name="ESPAÑOL">#REF!</definedName>
    <definedName name="INGLES" localSheetId="6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10" i="15" l="1"/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<sst xmlns="http://schemas.openxmlformats.org/spreadsheetml/2006/main" count="138" uniqueCount="119">
  <si>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</si>
  <si>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</si>
  <si>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</si>
  <si>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</si>
  <si>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</si>
  <si>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</si>
  <si>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</si>
  <si>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</si>
  <si>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</si>
  <si>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</si>
  <si>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</si>
  <si>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</si>
  <si>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</si>
  <si>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t>2023 (NIIF)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</si>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</sst>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  <numFmt numFmtId="171" formatCode="#,##0.00;\(#,##0.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2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6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8" fontId="29" fillId="2" borderId="30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1" fontId="30" fillId="2" borderId="1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71" fontId="29" fillId="2" borderId="6" xfId="0" applyNumberFormat="1" applyFont="1" applyFill="1" applyBorder="1" applyAlignment="1">
      <alignment horizontal="center" vertical="center"/>
    </xf>
    <xf numFmtId="168" fontId="3" fillId="3" borderId="0" xfId="0" applyNumberFormat="1" applyFont="1" applyFill="1"/>
    <xf numFmtId="168" fontId="3" fillId="3" borderId="0" xfId="0" applyNumberFormat="1" applyFont="1" applyFill="1" applyBorder="1"/>
    <xf numFmtId="3" fontId="20" fillId="2" borderId="0" xfId="0" applyNumberFormat="1" applyFont="1" applyFill="1"/>
    <xf numFmtId="166" fontId="3" fillId="3" borderId="0" xfId="0" applyNumberFormat="1" applyFont="1" applyFill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  <xf numFmtId="0" fontId="26" fillId="4" borderId="31" xfId="0" applyFont="1" applyFill="1" applyBorder="1" applyAlignment="1">
      <alignment horizontal="center" vertical="top" wrapText="1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I32" sqref="I32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7" t="s">
        <v>3</v>
      </c>
      <c r="E6" s="157"/>
    </row>
    <row r="7" spans="1:9" s="66" customFormat="1" ht="23.5">
      <c r="A7" s="65"/>
      <c r="B7" s="65"/>
      <c r="C7" s="65"/>
      <c r="D7" s="157" t="s">
        <v>13</v>
      </c>
      <c r="E7" s="157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7" zoomScaleNormal="100" workbookViewId="0">
      <selection activeCell="D7" sqref="D1:XFD1048576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8" t="s">
        <v>4</v>
      </c>
      <c r="C5" s="158"/>
    </row>
    <row r="6" spans="2:6" s="34" customFormat="1">
      <c r="B6" s="33"/>
    </row>
    <row r="7" spans="2:6"/>
    <row r="8" spans="2:6"/>
    <row r="9" spans="2:6" ht="15.75" customHeight="1">
      <c r="B9" s="35"/>
      <c r="C9" s="63">
        <v>2023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23</v>
      </c>
      <c r="C12" s="77">
        <v>4343.0716391977076</v>
      </c>
      <c r="D12" s="151"/>
      <c r="E12" s="140"/>
      <c r="F12" s="140"/>
    </row>
    <row r="13" spans="2:6" ht="15" customHeight="1">
      <c r="B13" s="68" t="s">
        <v>24</v>
      </c>
      <c r="C13" s="78">
        <v>73.891205390879122</v>
      </c>
      <c r="D13" s="151"/>
      <c r="E13" s="140"/>
      <c r="F13" s="140"/>
    </row>
    <row r="14" spans="2:6" ht="15" customHeight="1">
      <c r="B14" s="69" t="s">
        <v>25</v>
      </c>
      <c r="C14" s="79">
        <v>-1566.5189535175409</v>
      </c>
      <c r="D14" s="151"/>
      <c r="E14" s="140"/>
      <c r="F14" s="140"/>
    </row>
    <row r="15" spans="2:6" ht="15" customHeight="1">
      <c r="B15" s="69" t="s">
        <v>26</v>
      </c>
      <c r="C15" s="79">
        <v>-2403.4161788422307</v>
      </c>
      <c r="D15" s="151"/>
      <c r="E15" s="140"/>
      <c r="F15" s="140"/>
    </row>
    <row r="16" spans="2:6" ht="15" customHeight="1">
      <c r="B16" s="68" t="s">
        <v>27</v>
      </c>
      <c r="C16" s="80">
        <v>-0.96497327713282399</v>
      </c>
      <c r="D16" s="151"/>
      <c r="E16" s="140"/>
      <c r="F16" s="140"/>
    </row>
    <row r="17" spans="2:6" ht="15" customHeight="1">
      <c r="B17" s="70" t="s">
        <v>28</v>
      </c>
      <c r="C17" s="81">
        <v>446.06273895168204</v>
      </c>
      <c r="D17" s="151"/>
      <c r="E17" s="140"/>
      <c r="F17" s="140"/>
    </row>
    <row r="18" spans="2:6" ht="15" customHeight="1">
      <c r="B18" s="68" t="s">
        <v>29</v>
      </c>
      <c r="C18" s="80">
        <v>-99.070293115954996</v>
      </c>
      <c r="D18" s="151"/>
      <c r="E18" s="140"/>
      <c r="F18" s="140"/>
    </row>
    <row r="19" spans="2:6" ht="15" customHeight="1">
      <c r="B19" s="71" t="s">
        <v>30</v>
      </c>
      <c r="C19" s="82">
        <v>346.99244583572704</v>
      </c>
      <c r="D19" s="151"/>
      <c r="E19" s="140"/>
      <c r="F19" s="140"/>
    </row>
    <row r="20" spans="2:6" ht="15" customHeight="1">
      <c r="B20" s="72" t="s">
        <v>31</v>
      </c>
      <c r="C20" s="119">
        <v>7.989563025025917E-2</v>
      </c>
      <c r="D20" s="151"/>
      <c r="E20" s="140"/>
      <c r="F20" s="140"/>
    </row>
    <row r="21" spans="2:6" ht="15" customHeight="1">
      <c r="B21" s="67" t="s">
        <v>32</v>
      </c>
      <c r="C21" s="83">
        <v>-40.180829296591014</v>
      </c>
      <c r="D21" s="151"/>
      <c r="E21" s="140"/>
      <c r="F21" s="140"/>
    </row>
    <row r="22" spans="2:6" ht="15" customHeight="1">
      <c r="B22" s="68" t="s">
        <v>33</v>
      </c>
      <c r="C22" s="78">
        <v>-3.2202798600000007</v>
      </c>
      <c r="D22" s="151"/>
      <c r="E22" s="140"/>
      <c r="F22" s="140"/>
    </row>
    <row r="23" spans="2:6" ht="15" customHeight="1">
      <c r="B23" s="70" t="s">
        <v>34</v>
      </c>
      <c r="C23" s="81">
        <v>303.59133667913602</v>
      </c>
      <c r="D23" s="151"/>
      <c r="E23" s="140"/>
      <c r="F23" s="140"/>
    </row>
    <row r="24" spans="2:6" ht="15" customHeight="1" thickBot="1">
      <c r="B24" s="73" t="s">
        <v>35</v>
      </c>
      <c r="C24" s="84">
        <v>-94.896044981956507</v>
      </c>
      <c r="D24" s="151"/>
      <c r="E24" s="140"/>
      <c r="F24" s="140"/>
    </row>
    <row r="25" spans="2:6" ht="15.5" thickTop="1">
      <c r="B25" s="74" t="s">
        <v>36</v>
      </c>
      <c r="C25" s="85">
        <v>208.69529169717953</v>
      </c>
      <c r="D25" s="151"/>
      <c r="E25" s="140"/>
      <c r="F25" s="140"/>
    </row>
    <row r="26" spans="2:6" ht="15">
      <c r="B26" s="75" t="s">
        <v>37</v>
      </c>
      <c r="C26" s="80">
        <v>-2.9442600331742002</v>
      </c>
      <c r="D26" s="151"/>
      <c r="E26" s="140"/>
      <c r="F26" s="140"/>
    </row>
    <row r="27" spans="2:6" ht="15.5" thickBot="1">
      <c r="B27" s="76" t="s">
        <v>38</v>
      </c>
      <c r="C27" s="86">
        <v>205.75103166400532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XFD52"/>
  <sheetViews>
    <sheetView zoomScaleNormal="100" workbookViewId="0">
      <selection activeCell="E1" sqref="E1:XFD1048576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60" t="s">
        <v>9</v>
      </c>
      <c r="B4" s="160"/>
      <c r="C4" s="160"/>
      <c r="D4" s="160"/>
      <c r="E4" s="9"/>
    </row>
    <row r="5" spans="1:16384" s="43" customFormat="1" ht="15.75" customHeight="1">
      <c r="A5" s="160"/>
      <c r="B5" s="160"/>
      <c r="C5" s="160"/>
      <c r="D5" s="160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9">
        <f>+' PYG'!C9</f>
        <v>2023</v>
      </c>
      <c r="C10" s="159"/>
      <c r="D10" s="159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20</v>
      </c>
      <c r="B12" s="126">
        <v>1576.0266844141613</v>
      </c>
      <c r="C12" s="126">
        <v>2767.0449547834073</v>
      </c>
      <c r="D12" s="127">
        <v>4343.0716391975684</v>
      </c>
      <c r="E12" s="154"/>
      <c r="F12" s="153"/>
      <c r="G12" s="15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">
        <v>39</v>
      </c>
      <c r="B13" s="88">
        <v>236.22121100342429</v>
      </c>
      <c r="C13" s="88">
        <v>209.84152780714487</v>
      </c>
      <c r="D13" s="88">
        <v>446.06273881056916</v>
      </c>
      <c r="E13" s="154"/>
      <c r="F13" s="153"/>
      <c r="G13" s="15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">
        <v>40</v>
      </c>
      <c r="B14" s="89">
        <v>0.14988401740877386</v>
      </c>
      <c r="C14" s="89">
        <v>7.583596625143027E-2</v>
      </c>
      <c r="D14" s="89">
        <v>0.10299999999999999</v>
      </c>
      <c r="E14" s="154"/>
      <c r="F14" s="153"/>
      <c r="G14" s="15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">
        <v>41</v>
      </c>
      <c r="B15" s="88">
        <v>211.92281207383951</v>
      </c>
      <c r="C15" s="88">
        <v>191.01213363356777</v>
      </c>
      <c r="D15" s="88">
        <v>402.93494570740728</v>
      </c>
      <c r="E15" s="154"/>
      <c r="F15" s="153"/>
      <c r="G15" s="15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">
        <v>42</v>
      </c>
      <c r="B16" s="89">
        <v>0.13446651263561263</v>
      </c>
      <c r="C16" s="89">
        <v>6.9031091563353145E-2</v>
      </c>
      <c r="D16" s="89">
        <v>9.2999999999999999E-2</v>
      </c>
      <c r="E16" s="154"/>
      <c r="F16" s="153"/>
      <c r="G16" s="15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43</v>
      </c>
      <c r="B17" s="88">
        <v>200.14964212290445</v>
      </c>
      <c r="C17" s="88">
        <v>146.84280358170977</v>
      </c>
      <c r="D17" s="88">
        <v>346.99244570461423</v>
      </c>
      <c r="E17" s="154"/>
      <c r="F17" s="153"/>
      <c r="G17" s="15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">
        <v>44</v>
      </c>
      <c r="B18" s="124">
        <v>0.12699635361650227</v>
      </c>
      <c r="C18" s="124">
        <v>5.3068456053762959E-2</v>
      </c>
      <c r="D18" s="124">
        <v>0.08</v>
      </c>
      <c r="E18" s="154"/>
      <c r="F18" s="153"/>
      <c r="G18" s="15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61" t="s">
        <v>5</v>
      </c>
      <c r="B5" s="161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>
        <f>+' PYG'!C9</f>
        <v>2023</v>
      </c>
    </row>
    <row r="10" spans="1:4" ht="13" thickBot="1">
      <c r="A10" s="47"/>
      <c r="B10" s="87" t="s">
        <v>0</v>
      </c>
    </row>
    <row r="11" spans="1:4" ht="15" customHeight="1" thickTop="1">
      <c r="A11" s="69" t="s">
        <v>56</v>
      </c>
      <c r="B11" s="92">
        <v>99.142966360267408</v>
      </c>
      <c r="C11" s="150"/>
      <c r="D11" s="150"/>
    </row>
    <row r="12" spans="1:4" ht="15" customHeight="1">
      <c r="A12" s="69" t="s">
        <v>57</v>
      </c>
      <c r="B12" s="92">
        <v>11.708234875815887</v>
      </c>
      <c r="C12" s="150"/>
      <c r="D12" s="150"/>
    </row>
    <row r="13" spans="1:4" ht="15" customHeight="1">
      <c r="A13" s="69" t="s">
        <v>58</v>
      </c>
      <c r="B13" s="92">
        <v>119.02500000000001</v>
      </c>
      <c r="C13" s="150"/>
      <c r="D13" s="150"/>
    </row>
    <row r="14" spans="1:4" ht="15">
      <c r="A14" s="69" t="s">
        <v>59</v>
      </c>
      <c r="B14" s="92">
        <v>996.37392781999995</v>
      </c>
      <c r="C14" s="150"/>
      <c r="D14" s="150"/>
    </row>
    <row r="15" spans="1:4" ht="15">
      <c r="A15" s="69" t="s">
        <v>60</v>
      </c>
      <c r="B15" s="92">
        <v>263.82652801692569</v>
      </c>
      <c r="C15" s="150"/>
      <c r="D15" s="150"/>
    </row>
    <row r="16" spans="1:4" ht="15">
      <c r="A16" s="69" t="s">
        <v>61</v>
      </c>
      <c r="B16" s="92">
        <v>520.4203151536467</v>
      </c>
      <c r="C16" s="150"/>
      <c r="D16" s="150"/>
    </row>
    <row r="17" spans="1:4" ht="15">
      <c r="A17" s="75" t="s">
        <v>62</v>
      </c>
      <c r="B17" s="92">
        <v>118.10889330956644</v>
      </c>
      <c r="C17" s="150"/>
      <c r="D17" s="150"/>
    </row>
    <row r="18" spans="1:4" ht="15">
      <c r="A18" s="67" t="s">
        <v>63</v>
      </c>
      <c r="B18" s="93">
        <v>2128.6058655362222</v>
      </c>
      <c r="C18" s="150"/>
      <c r="D18" s="150"/>
    </row>
    <row r="19" spans="1:4" ht="15">
      <c r="A19" s="69" t="s">
        <v>64</v>
      </c>
      <c r="B19" s="92">
        <v>0.10794129000000004</v>
      </c>
      <c r="C19" s="150"/>
      <c r="D19" s="150"/>
    </row>
    <row r="20" spans="1:4" ht="15">
      <c r="A20" s="69" t="s">
        <v>65</v>
      </c>
      <c r="B20" s="92">
        <v>1762.147854495176</v>
      </c>
      <c r="C20" s="150"/>
      <c r="D20" s="150"/>
    </row>
    <row r="21" spans="1:4" ht="15">
      <c r="A21" s="69" t="s">
        <v>66</v>
      </c>
      <c r="B21" s="92">
        <v>235.98747133354496</v>
      </c>
      <c r="C21" s="150"/>
      <c r="D21" s="150"/>
    </row>
    <row r="22" spans="1:4" ht="15">
      <c r="A22" s="69" t="s">
        <v>67</v>
      </c>
      <c r="B22" s="92">
        <v>595.74129808781356</v>
      </c>
      <c r="C22" s="150"/>
      <c r="D22" s="150"/>
    </row>
    <row r="23" spans="1:4" ht="15">
      <c r="A23" s="67" t="s">
        <v>68</v>
      </c>
      <c r="B23" s="96">
        <v>2593.9845652065346</v>
      </c>
      <c r="C23" s="150"/>
      <c r="D23" s="150"/>
    </row>
    <row r="24" spans="1:4" ht="15.5" thickBot="1">
      <c r="A24" s="99" t="s">
        <v>69</v>
      </c>
      <c r="B24" s="94">
        <v>4722.5904307427572</v>
      </c>
      <c r="C24" s="150"/>
      <c r="D24" s="150"/>
    </row>
    <row r="25" spans="1:4" ht="15">
      <c r="A25" s="69" t="s">
        <v>70</v>
      </c>
      <c r="B25" s="92">
        <v>1150.4668728921065</v>
      </c>
      <c r="C25" s="150"/>
      <c r="D25" s="150"/>
    </row>
    <row r="26" spans="1:4" ht="15">
      <c r="A26" s="75" t="s">
        <v>71</v>
      </c>
      <c r="B26" s="95">
        <v>-32.959897609999999</v>
      </c>
      <c r="C26" s="150"/>
      <c r="D26" s="150"/>
    </row>
    <row r="27" spans="1:4" ht="15">
      <c r="A27" s="67" t="s">
        <v>72</v>
      </c>
      <c r="B27" s="96">
        <v>1117.5069752821064</v>
      </c>
      <c r="C27" s="150"/>
      <c r="D27" s="150"/>
    </row>
    <row r="28" spans="1:4" ht="15.5" thickBot="1">
      <c r="A28" s="100" t="s">
        <v>73</v>
      </c>
      <c r="B28" s="97">
        <v>18.461260269371</v>
      </c>
      <c r="C28" s="150"/>
      <c r="D28" s="150"/>
    </row>
    <row r="29" spans="1:4" ht="15.5" thickTop="1">
      <c r="A29" s="67" t="s">
        <v>74</v>
      </c>
      <c r="B29" s="96">
        <v>1135.9682355514774</v>
      </c>
      <c r="C29" s="150"/>
      <c r="D29" s="150"/>
    </row>
    <row r="30" spans="1:4" ht="15">
      <c r="A30" s="69" t="s">
        <v>75</v>
      </c>
      <c r="B30" s="92">
        <v>71.923771255012937</v>
      </c>
      <c r="C30" s="150"/>
      <c r="D30" s="150"/>
    </row>
    <row r="31" spans="1:4" ht="15">
      <c r="A31" s="69" t="s">
        <v>76</v>
      </c>
      <c r="B31" s="92">
        <v>479.06263351000001</v>
      </c>
      <c r="C31" s="150"/>
      <c r="D31" s="150"/>
    </row>
    <row r="32" spans="1:4" ht="15">
      <c r="A32" s="69" t="s">
        <v>77</v>
      </c>
      <c r="B32" s="92">
        <v>696.42717380493241</v>
      </c>
      <c r="C32" s="150"/>
      <c r="D32" s="150"/>
    </row>
    <row r="33" spans="1:4" ht="15">
      <c r="A33" s="69" t="s">
        <v>78</v>
      </c>
      <c r="B33" s="92">
        <v>43.390690090000007</v>
      </c>
      <c r="C33" s="150"/>
      <c r="D33" s="150"/>
    </row>
    <row r="34" spans="1:4" ht="15">
      <c r="A34" s="69" t="s">
        <v>79</v>
      </c>
      <c r="B34" s="92">
        <v>1.2855800897252947</v>
      </c>
      <c r="C34" s="150"/>
      <c r="D34" s="150"/>
    </row>
    <row r="35" spans="1:4" ht="15">
      <c r="A35" s="68" t="s">
        <v>80</v>
      </c>
      <c r="B35" s="95">
        <v>4.1403538434094678</v>
      </c>
      <c r="C35" s="150"/>
      <c r="D35" s="150"/>
    </row>
    <row r="36" spans="1:4" ht="15">
      <c r="A36" s="67" t="s">
        <v>81</v>
      </c>
      <c r="B36" s="96">
        <v>1296.2302025930801</v>
      </c>
      <c r="C36" s="150"/>
      <c r="D36" s="150"/>
    </row>
    <row r="37" spans="1:4" ht="15">
      <c r="A37" s="101" t="s">
        <v>82</v>
      </c>
      <c r="B37" s="92">
        <v>1.5799100000000001E-3</v>
      </c>
      <c r="C37" s="150"/>
      <c r="D37" s="150"/>
    </row>
    <row r="38" spans="1:4" ht="15">
      <c r="A38" s="69" t="s">
        <v>83</v>
      </c>
      <c r="B38" s="92">
        <v>223.52813057999802</v>
      </c>
      <c r="C38" s="150"/>
      <c r="D38" s="150"/>
    </row>
    <row r="39" spans="1:4" ht="15">
      <c r="A39" s="69" t="s">
        <v>84</v>
      </c>
      <c r="B39" s="92">
        <v>113.87446985921076</v>
      </c>
      <c r="C39" s="150"/>
      <c r="D39" s="150"/>
    </row>
    <row r="40" spans="1:4" ht="15">
      <c r="A40" s="69" t="s">
        <v>85</v>
      </c>
      <c r="B40" s="92">
        <v>1479.5988318717991</v>
      </c>
      <c r="C40" s="150"/>
      <c r="D40" s="150"/>
    </row>
    <row r="41" spans="1:4" ht="15">
      <c r="A41" s="69" t="s">
        <v>86</v>
      </c>
      <c r="B41" s="92">
        <v>473.38863129883191</v>
      </c>
      <c r="C41" s="150"/>
      <c r="D41" s="150"/>
    </row>
    <row r="42" spans="1:4" ht="15.5" thickBot="1">
      <c r="A42" s="102" t="s">
        <v>87</v>
      </c>
      <c r="B42" s="98">
        <v>2290.3916435198398</v>
      </c>
      <c r="C42" s="150"/>
      <c r="D42" s="150"/>
    </row>
    <row r="43" spans="1:4" ht="15.5" thickTop="1">
      <c r="A43" s="67" t="s">
        <v>88</v>
      </c>
      <c r="B43" s="96">
        <v>4722.5900816643971</v>
      </c>
      <c r="C43" s="150"/>
      <c r="D43" s="150"/>
    </row>
    <row r="44" spans="1:4" ht="14.25" customHeight="1">
      <c r="A44" s="69"/>
      <c r="B44" s="116"/>
      <c r="C44" s="150"/>
      <c r="D44" s="150"/>
    </row>
    <row r="45" spans="1:4" ht="15">
      <c r="A45" s="69" t="s">
        <v>83</v>
      </c>
      <c r="B45" s="116">
        <v>-223.52813057999802</v>
      </c>
      <c r="C45" s="150"/>
      <c r="D45" s="150"/>
    </row>
    <row r="46" spans="1:4" ht="15">
      <c r="A46" s="69" t="s">
        <v>76</v>
      </c>
      <c r="B46" s="117">
        <v>-479.06263351000001</v>
      </c>
      <c r="C46" s="150"/>
      <c r="D46" s="150"/>
    </row>
    <row r="47" spans="1:4" ht="15">
      <c r="A47" s="104" t="s">
        <v>89</v>
      </c>
      <c r="B47" s="116">
        <v>-702.59076408999806</v>
      </c>
      <c r="C47" s="150"/>
      <c r="D47" s="150"/>
    </row>
    <row r="48" spans="1:4" ht="15">
      <c r="A48" s="69" t="s">
        <v>67</v>
      </c>
      <c r="B48" s="116">
        <v>595.74129808781356</v>
      </c>
      <c r="C48" s="150"/>
      <c r="D48" s="150"/>
    </row>
    <row r="49" spans="1:4" ht="15.5" thickBot="1">
      <c r="A49" s="103" t="s">
        <v>90</v>
      </c>
      <c r="B49" s="118">
        <v>-106.8494660021845</v>
      </c>
      <c r="C49" s="150"/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C83"/>
  <sheetViews>
    <sheetView zoomScaleNormal="100" workbookViewId="0">
      <selection activeCell="C1" sqref="C1:XFD1048576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4" width="11.81640625" hidden="1"/>
    <col min="255" max="16381" width="25.1796875" hidden="1"/>
    <col min="16382" max="16382" width="13.54296875" hidden="1"/>
    <col min="16383" max="16384" width="25.1796875" hidden="1"/>
  </cols>
  <sheetData>
    <row r="1" spans="1:251 16382:16383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XFB1"/>
      <c r="XFC1"/>
    </row>
    <row r="2" spans="1:251 16382:16383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XFB2"/>
      <c r="XFC2"/>
    </row>
    <row r="3" spans="1:251 16382:16383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XFB3"/>
      <c r="XFC3"/>
    </row>
    <row r="4" spans="1:251 16382:16383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XFB4"/>
      <c r="XFC4"/>
    </row>
    <row r="5" spans="1:251 16382:16383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XFB5"/>
      <c r="XFC5"/>
    </row>
    <row r="6" spans="1:251 16382:16383" s="142" customFormat="1" ht="21.75" customHeight="1">
      <c r="A6" s="161" t="s">
        <v>8</v>
      </c>
      <c r="B6" s="161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XFB6"/>
      <c r="XFC6"/>
    </row>
    <row r="7" spans="1:251 16382:16383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XFB7"/>
      <c r="XFC7"/>
    </row>
    <row r="8" spans="1:251 16382:16383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XFB8"/>
      <c r="XFC8"/>
    </row>
    <row r="9" spans="1:251 16382:16383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XFB9"/>
      <c r="XFC9"/>
    </row>
    <row r="10" spans="1:251 16382:16383" s="55" customFormat="1" ht="15.75" customHeight="1">
      <c r="A10" s="39"/>
      <c r="B10" s="63">
        <f>'Balance de Situación'!B9</f>
        <v>2023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XFB10"/>
      <c r="XFC10"/>
    </row>
    <row r="11" spans="1:251 16382:16383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XFB11"/>
      <c r="XFC11"/>
    </row>
    <row r="12" spans="1:251 16382:16383" s="144" customFormat="1" ht="15.5" thickTop="1">
      <c r="A12" s="128" t="s">
        <v>34</v>
      </c>
      <c r="B12" s="105">
        <v>303.59133667913545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XFB12"/>
      <c r="XFC12"/>
    </row>
    <row r="13" spans="1:251 16382:16383" s="55" customFormat="1" ht="15">
      <c r="A13" s="128" t="s">
        <v>91</v>
      </c>
      <c r="B13" s="10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XFB13"/>
      <c r="XFC13"/>
    </row>
    <row r="14" spans="1:251 16382:16383" s="145" customFormat="1" ht="15">
      <c r="A14" s="129" t="s">
        <v>92</v>
      </c>
      <c r="B14" s="106">
        <v>99.070293115954996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XFB14"/>
      <c r="XFC14"/>
    </row>
    <row r="15" spans="1:251 16382:16383" s="145" customFormat="1" ht="15">
      <c r="A15" s="129" t="s">
        <v>93</v>
      </c>
      <c r="B15" s="106">
        <v>-2.2890000000000001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XFB15"/>
      <c r="XFC15"/>
    </row>
    <row r="16" spans="1:251 16382:16383" s="55" customFormat="1" ht="15">
      <c r="A16" s="129" t="s">
        <v>94</v>
      </c>
      <c r="B16" s="106">
        <v>3.22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XFB16"/>
      <c r="XFC16"/>
    </row>
    <row r="17" spans="1:16383" s="55" customFormat="1" ht="15">
      <c r="A17" s="129" t="s">
        <v>95</v>
      </c>
      <c r="B17" s="106">
        <v>40.182000000000002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spans="1:16383" s="55" customFormat="1" ht="15">
      <c r="A18" s="128" t="s">
        <v>96</v>
      </c>
      <c r="B18" s="105">
        <v>6.6333139999999999E-2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spans="1:16383" s="146" customFormat="1" ht="15">
      <c r="A19" s="130" t="s">
        <v>97</v>
      </c>
      <c r="B19" s="107">
        <v>443.84096293509049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spans="1:16383" s="145" customFormat="1" ht="15">
      <c r="A20" s="129" t="s">
        <v>98</v>
      </c>
      <c r="B20" s="106">
        <v>37.330992590224952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spans="1:16383" s="55" customFormat="1" ht="15">
      <c r="A21" s="129" t="s">
        <v>99</v>
      </c>
      <c r="B21" s="106">
        <v>-116.40600000000001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pans="1:16383" s="55" customFormat="1" ht="15">
      <c r="A22" s="129" t="s">
        <v>100</v>
      </c>
      <c r="B22" s="106">
        <v>93.161000000000001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spans="1:16383" s="55" customFormat="1" ht="15">
      <c r="A23" s="130" t="s">
        <v>101</v>
      </c>
      <c r="B23" s="107">
        <v>14.085992590224947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spans="1:16383" s="147" customFormat="1" ht="15">
      <c r="A24" s="129" t="s">
        <v>102</v>
      </c>
      <c r="B24" s="106">
        <v>-22.988218571621154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s="145" customFormat="1" ht="15">
      <c r="A25" s="129" t="s">
        <v>103</v>
      </c>
      <c r="B25" s="106">
        <v>7.4663068764131024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  <row r="26" spans="1:16383" s="55" customFormat="1" ht="15">
      <c r="A26" s="130" t="s">
        <v>104</v>
      </c>
      <c r="B26" s="107">
        <v>-15.52191169520805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pans="1:16383" s="147" customFormat="1" ht="15">
      <c r="A27" s="131" t="s">
        <v>105</v>
      </c>
      <c r="B27" s="108">
        <v>-18.90001561121834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pans="1:16383" s="148" customFormat="1" ht="15">
      <c r="A28" s="128" t="s">
        <v>106</v>
      </c>
      <c r="B28" s="105">
        <v>-32.692520999999999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</row>
    <row r="29" spans="1:16383" s="147" customFormat="1" ht="15.5" thickBot="1">
      <c r="A29" s="131" t="s">
        <v>107</v>
      </c>
      <c r="B29" s="108">
        <v>-78.406000000000006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pans="1:16383" s="149" customFormat="1" ht="16.5" customHeight="1" thickTop="1" thickBot="1">
      <c r="A30" s="132" t="s">
        <v>108</v>
      </c>
      <c r="B30" s="109">
        <v>312.40650721888903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pans="1:16383" s="55" customFormat="1" ht="13.5" customHeight="1" thickTop="1">
      <c r="A31" s="129" t="s">
        <v>109</v>
      </c>
      <c r="B31" s="106">
        <v>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pans="1:16383" s="55" customFormat="1" ht="15">
      <c r="A32" s="129" t="s">
        <v>110</v>
      </c>
      <c r="B32" s="106">
        <v>-284.15499999999997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pans="1:16383" s="145" customFormat="1" ht="15">
      <c r="A33" s="129" t="s">
        <v>111</v>
      </c>
      <c r="B33" s="106">
        <v>-0.98073696157699997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1:16383" s="145" customFormat="1" ht="15">
      <c r="A34" s="129" t="s">
        <v>112</v>
      </c>
      <c r="B34" s="106">
        <v>-44.093602999999995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pans="1:16383" s="145" customFormat="1" ht="15">
      <c r="A35" s="129" t="s">
        <v>113</v>
      </c>
      <c r="B35" s="106">
        <v>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pans="1:16383" s="145" customFormat="1" ht="15.5" thickBot="1">
      <c r="A36" s="129" t="s">
        <v>114</v>
      </c>
      <c r="B36" s="106">
        <v>-32.504275187484339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pans="1:16383" s="145" customFormat="1" ht="16" thickTop="1" thickBot="1">
      <c r="A37" s="132" t="s">
        <v>115</v>
      </c>
      <c r="B37" s="109">
        <v>-49.327107930172275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pans="1:16383" s="145" customFormat="1" ht="15.5" thickTop="1">
      <c r="A38" s="133"/>
      <c r="B38" s="110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pans="1:16383" s="55" customFormat="1" ht="15">
      <c r="A39" s="128" t="s">
        <v>116</v>
      </c>
      <c r="B39" s="105">
        <v>-42.59699999999998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pans="1:16383" s="55" customFormat="1" ht="15">
      <c r="A40" s="129" t="s">
        <v>115</v>
      </c>
      <c r="B40" s="106">
        <v>-49.327107930172275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pans="1:16383" s="147" customFormat="1" ht="15.5" thickBot="1">
      <c r="A41" s="129" t="s">
        <v>117</v>
      </c>
      <c r="B41" s="106">
        <v>-14.925241172612317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pans="1:16383" s="147" customFormat="1" ht="15.5" thickTop="1">
      <c r="A42" s="134" t="s">
        <v>118</v>
      </c>
      <c r="B42" s="111">
        <v>-106.84934910278457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pans="1:16383" s="55" customFormat="1" ht="14.25" customHeight="1">
      <c r="A44" s="137"/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  <row r="45" spans="1:16383"/>
    <row r="46" spans="1:16383"/>
    <row r="47" spans="1:16383"/>
    <row r="48" spans="1:16383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C19" sqref="C1:XFD1048576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3" s="48" customFormat="1" ht="13.5"/>
    <row r="2" spans="1:3" s="48" customFormat="1" ht="13.5"/>
    <row r="3" spans="1:3" s="48" customFormat="1" ht="13.5"/>
    <row r="4" spans="1:3" s="48" customFormat="1" ht="13.5"/>
    <row r="5" spans="1:3" s="64" customFormat="1" ht="18.5">
      <c r="A5" s="161" t="s">
        <v>6</v>
      </c>
      <c r="B5" s="161"/>
    </row>
    <row r="6" spans="1:3" s="48" customFormat="1" ht="13.5"/>
    <row r="7" spans="1:3" s="45" customFormat="1" ht="13.5"/>
    <row r="8" spans="1:3" s="45" customFormat="1" ht="13.5"/>
    <row r="9" spans="1:3" s="45" customFormat="1" ht="13.5"/>
    <row r="10" spans="1:3" s="45" customFormat="1" ht="13.5"/>
    <row r="11" spans="1:3" s="45" customFormat="1" ht="15">
      <c r="A11" s="58" t="s">
        <v>1</v>
      </c>
    </row>
    <row r="12" spans="1:3" s="45" customFormat="1" ht="15">
      <c r="A12" s="59"/>
      <c r="B12" s="63">
        <f>'Cash Flow'!B10</f>
        <v>2023</v>
      </c>
    </row>
    <row r="13" spans="1:3" s="60" customFormat="1" ht="11.5" thickBot="1">
      <c r="A13" s="47"/>
      <c r="B13" s="87" t="s">
        <v>0</v>
      </c>
    </row>
    <row r="14" spans="1:3" s="39" customFormat="1" ht="15.5" thickTop="1">
      <c r="A14" s="135" t="s">
        <v>45</v>
      </c>
      <c r="B14" s="112">
        <v>817.21097992338514</v>
      </c>
      <c r="C14" s="155"/>
    </row>
    <row r="15" spans="1:3" s="39" customFormat="1" ht="15">
      <c r="A15" s="135" t="s">
        <v>46</v>
      </c>
      <c r="B15" s="112">
        <v>758.81570449077617</v>
      </c>
      <c r="C15" s="155"/>
    </row>
    <row r="16" spans="1:3" s="39" customFormat="1" ht="15">
      <c r="A16" s="135" t="s">
        <v>47</v>
      </c>
      <c r="B16" s="112">
        <v>842.51979487973028</v>
      </c>
      <c r="C16" s="155"/>
    </row>
    <row r="17" spans="1:3" s="39" customFormat="1" ht="15">
      <c r="A17" s="135" t="s">
        <v>48</v>
      </c>
      <c r="B17" s="112">
        <v>936.10989374841859</v>
      </c>
      <c r="C17" s="155"/>
    </row>
    <row r="18" spans="1:3" s="39" customFormat="1" ht="15">
      <c r="A18" s="135" t="s">
        <v>49</v>
      </c>
      <c r="B18" s="112">
        <v>280.81422181818067</v>
      </c>
      <c r="C18" s="155"/>
    </row>
    <row r="19" spans="1:3" s="39" customFormat="1" ht="15">
      <c r="A19" s="135" t="s">
        <v>50</v>
      </c>
      <c r="B19" s="112">
        <v>707.60104433707795</v>
      </c>
      <c r="C19" s="155"/>
    </row>
    <row r="20" spans="1:3" s="39" customFormat="1" ht="15.5" thickBot="1">
      <c r="A20" s="136" t="s">
        <v>51</v>
      </c>
      <c r="B20" s="113">
        <v>4343.0716391975684</v>
      </c>
      <c r="C20" s="155"/>
    </row>
    <row r="21" spans="1:3" s="62" customFormat="1" ht="43.5" customHeight="1" thickTop="1">
      <c r="A21" s="121"/>
      <c r="B21" s="61"/>
    </row>
    <row r="22" spans="1:3" s="45" customFormat="1" ht="15">
      <c r="A22" s="39"/>
    </row>
    <row r="23" spans="1:3" s="45" customFormat="1" ht="15">
      <c r="A23" s="58" t="s">
        <v>2</v>
      </c>
    </row>
    <row r="24" spans="1:3" s="45" customFormat="1" ht="15">
      <c r="A24" s="58"/>
    </row>
    <row r="25" spans="1:3" s="45" customFormat="1" ht="15">
      <c r="A25" s="59"/>
      <c r="B25" s="63">
        <f>B12</f>
        <v>2023</v>
      </c>
    </row>
    <row r="26" spans="1:3" s="60" customFormat="1" ht="11.5" thickBot="1">
      <c r="A26" s="47"/>
      <c r="B26" s="87" t="s">
        <v>0</v>
      </c>
    </row>
    <row r="27" spans="1:3" s="39" customFormat="1" ht="15.5" thickTop="1">
      <c r="A27" s="138" t="s">
        <v>52</v>
      </c>
      <c r="B27" s="122">
        <v>2153.5351825325474</v>
      </c>
      <c r="C27" s="155"/>
    </row>
    <row r="28" spans="1:3" s="39" customFormat="1" ht="15">
      <c r="A28" s="139" t="s">
        <v>53</v>
      </c>
      <c r="B28" s="114">
        <v>928.9872697860468</v>
      </c>
      <c r="C28" s="155"/>
    </row>
    <row r="29" spans="1:3" s="39" customFormat="1" ht="15">
      <c r="A29" s="139" t="s">
        <v>54</v>
      </c>
      <c r="B29" s="114">
        <v>817.09986598754188</v>
      </c>
      <c r="C29" s="155"/>
    </row>
    <row r="30" spans="1:3" s="39" customFormat="1" ht="15">
      <c r="A30" s="139" t="s">
        <v>55</v>
      </c>
      <c r="B30" s="114">
        <v>443.44932089143276</v>
      </c>
      <c r="C30" s="155"/>
    </row>
    <row r="31" spans="1:3" s="39" customFormat="1" ht="15.5" thickBot="1">
      <c r="A31" s="136" t="s">
        <v>11</v>
      </c>
      <c r="B31" s="113">
        <v>4343.0716391975693</v>
      </c>
      <c r="C31" s="155"/>
    </row>
    <row r="32" spans="1:3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XFD56"/>
  <sheetViews>
    <sheetView zoomScaleNormal="100" workbookViewId="0">
      <selection activeCell="A12" sqref="A12"/>
    </sheetView>
  </sheetViews>
  <sheetFormatPr baseColWidth="10" defaultColWidth="0" defaultRowHeight="14" customHeight="1" zeroHeight="1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9" customWidth="1"/>
    <col min="6" max="6" width="13.54296875" style="3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60" t="s">
        <v>14</v>
      </c>
      <c r="B4" s="160"/>
      <c r="C4" s="160"/>
      <c r="D4" s="160"/>
      <c r="E4" s="160"/>
      <c r="F4" s="160"/>
    </row>
    <row r="5" spans="1:16384" s="43" customFormat="1" ht="15.75" customHeight="1">
      <c r="A5" s="160"/>
      <c r="B5" s="160"/>
      <c r="C5" s="160"/>
      <c r="D5" s="160"/>
      <c r="E5" s="160"/>
      <c r="F5" s="160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62">
        <f>+' PYG'!C9</f>
        <v>2023</v>
      </c>
      <c r="C10" s="162"/>
      <c r="D10" s="162"/>
      <c r="E10" s="162"/>
      <c r="F10" s="162"/>
    </row>
    <row r="11" spans="1:16384" s="7" customFormat="1" ht="30.5" thickBot="1">
      <c r="A11" s="41"/>
      <c r="B11" s="115" t="s">
        <v>15</v>
      </c>
      <c r="C11" s="115" t="s">
        <v>12</v>
      </c>
      <c r="D11" s="115" t="s">
        <v>16</v>
      </c>
      <c r="E11" s="115" t="s">
        <v>17</v>
      </c>
      <c r="F11" s="115" t="s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18</v>
      </c>
      <c r="B12" s="126">
        <v>2953.273018601813</v>
      </c>
      <c r="C12" s="126">
        <v>2171.6296890002864</v>
      </c>
      <c r="D12" s="126">
        <v>736.93977301894938</v>
      </c>
      <c r="E12" s="126">
        <v>914.4218686632646</v>
      </c>
      <c r="F12" s="126">
        <v>6776.2643492843126</v>
      </c>
      <c r="G12" s="156"/>
      <c r="H12" s="156"/>
      <c r="I12" s="156"/>
      <c r="J12" s="156"/>
      <c r="K12" s="156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5" customFormat="1" ht="16" thickTop="1" thickBot="1">
      <c r="A13" s="125" t="s">
        <v>19</v>
      </c>
      <c r="B13" s="126">
        <v>817.47273615495362</v>
      </c>
      <c r="C13" s="126">
        <v>3047.3786124847984</v>
      </c>
      <c r="D13" s="126">
        <v>370.71816469624821</v>
      </c>
      <c r="E13" s="126">
        <v>347.84295743723936</v>
      </c>
      <c r="F13" s="126">
        <v>4583.412470773239</v>
      </c>
      <c r="G13" s="156"/>
      <c r="H13" s="156"/>
      <c r="I13" s="156"/>
      <c r="J13" s="156"/>
      <c r="K13" s="156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5" customFormat="1" ht="16" thickTop="1" thickBot="1">
      <c r="A14" s="125" t="s">
        <v>20</v>
      </c>
      <c r="B14" s="126">
        <v>817.21097992338514</v>
      </c>
      <c r="C14" s="126">
        <v>2798.4434783696674</v>
      </c>
      <c r="D14" s="126">
        <v>360.98167352575092</v>
      </c>
      <c r="E14" s="126">
        <v>366.43550737876501</v>
      </c>
      <c r="F14" s="126">
        <v>4343.0716391975684</v>
      </c>
      <c r="G14" s="156"/>
      <c r="H14" s="156"/>
      <c r="I14" s="156"/>
      <c r="J14" s="156"/>
      <c r="K14" s="156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5" customFormat="1" ht="15.5" thickTop="1">
      <c r="A15" s="90" t="s">
        <v>39</v>
      </c>
      <c r="B15" s="88">
        <v>163.13975936241604</v>
      </c>
      <c r="C15" s="88">
        <v>214.17310578884127</v>
      </c>
      <c r="D15" s="88">
        <v>57.202349495098829</v>
      </c>
      <c r="E15" s="88">
        <v>11.547524164213073</v>
      </c>
      <c r="F15" s="88">
        <v>446.06273881056916</v>
      </c>
      <c r="G15" s="156"/>
      <c r="H15" s="156"/>
      <c r="I15" s="156"/>
      <c r="J15" s="156"/>
      <c r="K15" s="156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5" customFormat="1" ht="15.5" thickBot="1">
      <c r="A16" s="91" t="s">
        <v>40</v>
      </c>
      <c r="B16" s="89">
        <v>0.19962991610527633</v>
      </c>
      <c r="C16" s="89">
        <v>7.6532939630288843E-2</v>
      </c>
      <c r="D16" s="89">
        <v>0.15846330628476699</v>
      </c>
      <c r="E16" s="89">
        <v>3.1513114672801094E-2</v>
      </c>
      <c r="F16" s="89">
        <v>0.10299999999999999</v>
      </c>
      <c r="G16" s="156"/>
      <c r="H16" s="156"/>
      <c r="I16" s="156"/>
      <c r="J16" s="156"/>
      <c r="K16" s="156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5.5" thickTop="1">
      <c r="A17" s="90" t="s">
        <v>41</v>
      </c>
      <c r="B17" s="88">
        <v>151.97822994418317</v>
      </c>
      <c r="C17" s="88">
        <v>195.57813886402599</v>
      </c>
      <c r="D17" s="88">
        <v>46.148782255434533</v>
      </c>
      <c r="E17" s="88">
        <v>9.2297946437636043</v>
      </c>
      <c r="F17" s="88">
        <v>402.93494570740728</v>
      </c>
      <c r="G17" s="156"/>
      <c r="H17" s="156"/>
      <c r="I17" s="156"/>
      <c r="J17" s="156"/>
      <c r="K17" s="156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  <c r="XEV17" s="43"/>
      <c r="XEW17" s="43"/>
      <c r="XEX17" s="43"/>
      <c r="XEY17" s="43"/>
      <c r="XEZ17" s="43"/>
      <c r="XFA17" s="43"/>
      <c r="XFB17" s="43"/>
      <c r="XFC17" s="43"/>
      <c r="XFD17" s="43"/>
    </row>
    <row r="18" spans="1:16384" s="31" customFormat="1" ht="15.5" thickBot="1">
      <c r="A18" s="91" t="s">
        <v>42</v>
      </c>
      <c r="B18" s="89">
        <v>0.18597184041559425</v>
      </c>
      <c r="C18" s="89">
        <v>6.9888186191978036E-2</v>
      </c>
      <c r="D18" s="89">
        <v>0.12784245195800079</v>
      </c>
      <c r="E18" s="89">
        <v>2.5188046621866404E-2</v>
      </c>
      <c r="F18" s="89">
        <v>9.2999999999999999E-2</v>
      </c>
      <c r="G18" s="156"/>
      <c r="H18" s="156"/>
      <c r="I18" s="156"/>
      <c r="J18" s="156"/>
      <c r="K18" s="156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  <c r="XFB18" s="43"/>
      <c r="XFC18" s="43"/>
      <c r="XFD18" s="43"/>
    </row>
    <row r="19" spans="1:16384" s="9" customFormat="1" ht="15.5" thickTop="1">
      <c r="A19" s="90" t="s">
        <v>43</v>
      </c>
      <c r="B19" s="88">
        <v>145.73967945617824</v>
      </c>
      <c r="C19" s="88">
        <v>151.01550030609442</v>
      </c>
      <c r="D19" s="88">
        <v>44.29011460950904</v>
      </c>
      <c r="E19" s="88">
        <v>5.9471513328325827</v>
      </c>
      <c r="F19" s="88">
        <v>346.99244570461423</v>
      </c>
      <c r="G19" s="156"/>
      <c r="H19" s="156"/>
      <c r="I19" s="156"/>
      <c r="J19" s="156"/>
      <c r="K19" s="156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  <c r="XFD19" s="43"/>
    </row>
    <row r="20" spans="1:16384" s="9" customFormat="1" ht="15.5" thickBot="1">
      <c r="A20" s="123" t="s">
        <v>44</v>
      </c>
      <c r="B20" s="124">
        <v>0.17833788707763271</v>
      </c>
      <c r="C20" s="124">
        <v>5.3964105930084341E-2</v>
      </c>
      <c r="D20" s="124">
        <v>0.12269352672927195</v>
      </c>
      <c r="E20" s="124">
        <v>1.6229735418858651E-2</v>
      </c>
      <c r="F20" s="124">
        <v>0.08</v>
      </c>
      <c r="G20" s="156"/>
      <c r="H20" s="156"/>
      <c r="I20" s="156"/>
      <c r="J20" s="156"/>
      <c r="K20" s="156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  <c r="XEV20" s="43"/>
      <c r="XEW20" s="43"/>
      <c r="XEX20" s="43"/>
      <c r="XEY20" s="43"/>
      <c r="XEZ20" s="43"/>
      <c r="XFA20" s="43"/>
      <c r="XFB20" s="43"/>
      <c r="XFC20" s="43"/>
      <c r="XFD20" s="43"/>
    </row>
    <row r="21" spans="1:16384" s="9" customFormat="1" ht="17.25" customHeight="1" thickTop="1" thickBot="1">
      <c r="A21" s="125" t="s">
        <v>21</v>
      </c>
      <c r="B21" s="152">
        <v>1.0003203043497935</v>
      </c>
      <c r="C21" s="152">
        <v>1.0889548550968615</v>
      </c>
      <c r="D21" s="152">
        <v>1.0269722589387982</v>
      </c>
      <c r="E21" s="152">
        <v>0.94926105803849536</v>
      </c>
      <c r="F21" s="152">
        <v>1.0553389056276483</v>
      </c>
      <c r="G21" s="156"/>
      <c r="H21" s="156"/>
      <c r="I21" s="156"/>
      <c r="J21" s="156"/>
      <c r="K21" s="15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s="9" customFormat="1" ht="16" thickTop="1" thickBot="1">
      <c r="A22" s="125" t="s">
        <v>22</v>
      </c>
      <c r="B22" s="152">
        <v>3.6138440270084073</v>
      </c>
      <c r="C22" s="152">
        <v>0.77601341809677937</v>
      </c>
      <c r="D22" s="152">
        <v>2.0414880506845985</v>
      </c>
      <c r="E22" s="152">
        <v>2.4954510418611675</v>
      </c>
      <c r="F22" s="152">
        <v>1.5602469662545801</v>
      </c>
      <c r="G22" s="156"/>
      <c r="H22" s="156"/>
      <c r="I22" s="156"/>
      <c r="J22" s="156"/>
      <c r="K22" s="15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s="9" customFormat="1" ht="14.5" thickTop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pans="1:16384" s="9" customFormat="1" ht="15"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pans="1:16384" s="9" customFormat="1" ht="15">
      <c r="A25" s="25"/>
      <c r="B25" s="26"/>
      <c r="C25" s="26"/>
      <c r="D25" s="26"/>
      <c r="E25" s="8"/>
    </row>
    <row r="26" spans="1:16384" s="9" customFormat="1" ht="15">
      <c r="A26" s="29"/>
      <c r="B26" s="30"/>
      <c r="C26" s="30"/>
      <c r="D26" s="17"/>
      <c r="E26" s="12"/>
    </row>
    <row r="27" spans="1:16384" s="9" customFormat="1" ht="15">
      <c r="A27" s="16"/>
      <c r="B27" s="17"/>
      <c r="C27" s="17"/>
      <c r="D27" s="17"/>
      <c r="E27" s="12"/>
    </row>
    <row r="28" spans="1:16384" s="9" customFormat="1" ht="15">
      <c r="A28" s="18"/>
      <c r="B28" s="19"/>
      <c r="C28" s="19"/>
      <c r="D28" s="19"/>
      <c r="E28" s="13"/>
    </row>
    <row r="29" spans="1:16384" s="9" customFormat="1" ht="15">
      <c r="A29" s="18"/>
      <c r="B29" s="20"/>
      <c r="C29" s="20"/>
      <c r="D29" s="20"/>
      <c r="E29" s="14"/>
    </row>
    <row r="30" spans="1:16384" s="9" customFormat="1" ht="15">
      <c r="A30" s="21"/>
      <c r="B30" s="22"/>
      <c r="C30" s="22"/>
      <c r="D30" s="22"/>
      <c r="E30" s="8"/>
    </row>
    <row r="31" spans="1:16384" s="9" customFormat="1" ht="15">
      <c r="A31" s="23"/>
      <c r="B31" s="24"/>
      <c r="C31" s="24"/>
      <c r="D31" s="24"/>
      <c r="E31" s="11"/>
    </row>
    <row r="32" spans="1:16384" s="9" customFormat="1" ht="17.25" customHeight="1">
      <c r="A32" s="25"/>
      <c r="B32" s="26"/>
      <c r="C32" s="26"/>
      <c r="D32" s="26"/>
      <c r="E32" s="8"/>
    </row>
    <row r="33" spans="1:5" s="9" customFormat="1" ht="15">
      <c r="A33" s="23"/>
      <c r="B33" s="27"/>
      <c r="C33" s="27"/>
      <c r="D33" s="27"/>
      <c r="E33" s="15"/>
    </row>
    <row r="34" spans="1:5" s="9" customFormat="1" ht="15">
      <c r="A34" s="21"/>
      <c r="B34" s="28"/>
      <c r="C34" s="28"/>
      <c r="D34" s="28"/>
      <c r="E34" s="11"/>
    </row>
    <row r="35" spans="1:5" s="9" customFormat="1">
      <c r="A35" s="23"/>
      <c r="B35" s="27"/>
      <c r="C35" s="27"/>
      <c r="D35" s="27"/>
    </row>
    <row r="36" spans="1:5" s="9" customFormat="1">
      <c r="A36" s="21"/>
      <c r="B36" s="28"/>
      <c r="C36" s="28"/>
      <c r="D36" s="28"/>
    </row>
    <row r="37" spans="1:5"/>
    <row r="38" spans="1:5"/>
    <row r="39" spans="1:5"/>
    <row r="40" spans="1:5"/>
    <row r="41" spans="1:5"/>
    <row r="42" spans="1:5"/>
    <row r="43" spans="1:5"/>
    <row r="44" spans="1:5"/>
    <row r="45" spans="1:5"/>
    <row r="46" spans="1:5"/>
    <row r="47" spans="1:5"/>
    <row r="48" spans="1:5"/>
    <row r="49"/>
    <row r="50"/>
    <row r="51"/>
    <row r="52"/>
    <row r="53"/>
    <row r="54"/>
    <row r="55"/>
    <row r="56"/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Nuevas Unidades de Negocio</vt:lpstr>
      <vt:lpstr>' PYG'!Área_de_impresión</vt:lpstr>
      <vt:lpstr>Indice!Área_de_impresión</vt:lpstr>
      <vt:lpstr>'Nuevas Unidades de Negocio'!Área_de_impresión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2024-02-27T16:40:09Z</dcterms:modified>
</cp:coreProperties>
</file>